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495" windowWidth="20730" windowHeight="11760" activeTab="1"/>
  </bookViews>
  <sheets>
    <sheet name="sorgente" sheetId="6" state="hidden" r:id="rId1"/>
    <sheet name="Ordinari" sheetId="23" r:id="rId2"/>
    <sheet name="Terapia Intensiva" sheetId="31" r:id="rId3"/>
    <sheet name="pivot" sheetId="13" state="hidden" r:id="rId4"/>
  </sheets>
  <externalReferences>
    <externalReference r:id="rId5"/>
    <externalReference r:id="rId6"/>
    <externalReference r:id="rId7"/>
    <externalReference r:id="rId8"/>
  </externalReferences>
  <definedNames>
    <definedName name="_10nov">'[1]10_nov'!$E$1:$Q$183</definedName>
    <definedName name="_11nov">[1]_11nov!$E$1:$Q$183</definedName>
    <definedName name="_12nov">[1]_12nov!$E$1:$Q$184</definedName>
    <definedName name="_13nov">[1]_13nov!$E$1:$Q$185</definedName>
    <definedName name="_14nov">[1]_14nov!$E$1:$Q$185</definedName>
    <definedName name="_15nov">[1]_15nov!$E$1:$Q$185</definedName>
    <definedName name="_15ott">[1]_15ott!$E$1:$Q$183</definedName>
    <definedName name="_16nov">[1]_16nov!$E$1:$Q$185</definedName>
    <definedName name="_16ott">[1]_16ott!$E$1:$Q$185</definedName>
    <definedName name="_17nov">[1]_17nov!$E$1:$Q$185</definedName>
    <definedName name="_17ott">[1]_17ott!$E$1:$Q$183</definedName>
    <definedName name="_18nov">[1]_18nov!$E$1:$Q$185</definedName>
    <definedName name="_18ott">[1]_18ott!$E$1:$Q$183</definedName>
    <definedName name="_19nov">[1]_19nov!$E$1:$Q$185</definedName>
    <definedName name="_19ott">[1]_19ott!$E$1:$Q$183</definedName>
    <definedName name="_1nov">[1]_1nov!$E$1:$Q$183</definedName>
    <definedName name="_20nov">[1]_20nov!$E$1:$Q$185</definedName>
    <definedName name="_20ott">[1]_20ott!$E$1:$Q$183</definedName>
    <definedName name="_21nov">[1]_21nov!$E$1:$Q$185</definedName>
    <definedName name="_21ott">[1]_21ott!$E$1:$Q$183</definedName>
    <definedName name="_22nov">[1]_22nov!$E$1:$Q$185</definedName>
    <definedName name="_22ott">[1]_22ott!$E$1:$Q$183</definedName>
    <definedName name="_23nov">[1]_23nov!$E$1:$Q$185</definedName>
    <definedName name="_23ott">[1]_23ott!$E$1:$Q$183</definedName>
    <definedName name="_24nov">[1]_24nov!$E$1:$Q$185</definedName>
    <definedName name="_24ott">[1]_24ott!$E$1:$Q$183</definedName>
    <definedName name="_25nov">[1]_25nov!$E$1:$Q$185</definedName>
    <definedName name="_25ott">[1]_25ott!$E$1:$Q$183</definedName>
    <definedName name="_26ott">[1]_26ott!$E$1:$Q$183</definedName>
    <definedName name="_27ott">[1]_27ott!$E$1:$Q$183</definedName>
    <definedName name="_28ott">[1]_28ott!$E$1:$Q$183</definedName>
    <definedName name="_29ott">[1]_29ott!$E$1:$Q$183</definedName>
    <definedName name="_2nov">[1]_2nov!$E$1:$Q$183</definedName>
    <definedName name="_30ott">[1]_30ott!$E$1:$Q$183</definedName>
    <definedName name="_31ott">[1]_31ott!$E$1:$Q$183</definedName>
    <definedName name="_3nov">[1]_3nov!$E$1:$Q$183</definedName>
    <definedName name="_4nov">[1]_4nov!$E$1:$Q$183</definedName>
    <definedName name="_5nov">[1]_5nov!$E$1:$Q$183</definedName>
    <definedName name="_6nov">[1]_6nov!$E$1:$Q$183</definedName>
    <definedName name="_7nov">[1]_7nov!$E$1:$Q$183</definedName>
    <definedName name="_8nov">[1]_8nov!$E$1:$Q$183</definedName>
    <definedName name="_9nov">[1]_9nov!$E$1:$Q$183</definedName>
    <definedName name="_cfr">#REF!</definedName>
    <definedName name="_cfr2">#REF!</definedName>
    <definedName name="_dea">'[2]PS DEA EAS'!$E$2:$K$106</definedName>
    <definedName name="_xlnm._FilterDatabase" localSheetId="1" hidden="1">Ordinari!$A$2:$D$11</definedName>
    <definedName name="_xlnm._FilterDatabase" localSheetId="0" hidden="1">sorgente!$A$1:$K$186</definedName>
    <definedName name="_xlnm._FilterDatabase" localSheetId="2" hidden="1">'Terapia Intensiva'!$A$2:$D$90</definedName>
    <definedName name="_p_p3" localSheetId="2">#REF!</definedName>
    <definedName name="_p_p3">sorgente!$D$2:$E$186</definedName>
    <definedName name="_TOT_OGGI">#REF!</definedName>
    <definedName name="attivi">#REF!</definedName>
    <definedName name="hsp">#REF!</definedName>
    <definedName name="hsp_nuovo">#REF!</definedName>
    <definedName name="nov_01">'[3]1 nov'!$E$1:$L$90</definedName>
    <definedName name="nov_02">'[3]2 nov'!$E$1:$L$90</definedName>
    <definedName name="nov_03">'[3]3 nov'!$E$1:$L$90</definedName>
    <definedName name="nov_04">'[3]4 nov'!$E$1:$L$90</definedName>
    <definedName name="nov_05">'[3]5 nov'!$E$1:$J$90</definedName>
    <definedName name="nov_06">'[3]6 nov'!$E$1:$J$90</definedName>
    <definedName name="nov_07">'[3]7 nov'!$E$1:$J$90</definedName>
    <definedName name="nov_08">'[3]8 nov'!$E$1:$J$90</definedName>
    <definedName name="nov_09">'[3]9 nov'!$E$1:$J$90</definedName>
    <definedName name="nov_10">'[3]10 nov'!$E$1:$J$90</definedName>
    <definedName name="nov_11">'[3]11 nov'!$E$1:$J$90</definedName>
    <definedName name="nov_12">'[3]12 nov'!$E$1:$J$90</definedName>
    <definedName name="nov_13">'[3]13 nov'!$E$1:$J$90</definedName>
    <definedName name="nov_14">'[3]14 nov'!$E$1:$J$90</definedName>
    <definedName name="nov_15">'[3]15 nov'!$E$1:$J$90</definedName>
    <definedName name="nov_16">'[3]16 nov'!$E$1:$J$90</definedName>
    <definedName name="nov_17">'[3]17 nov'!$E$1:$J$90</definedName>
    <definedName name="nov_18">'[3]18 nov'!$E$1:$J$90</definedName>
    <definedName name="nov_19">'[3]19 nov'!$E$1:$J$90</definedName>
    <definedName name="nov_20">'[3]20 nov'!$E$1:$J$90</definedName>
    <definedName name="nov_21">'[3]21 nov'!$E$1:$J$90</definedName>
    <definedName name="nov_22">'[3]22 nov'!$E$1:$J$90</definedName>
    <definedName name="nov_23">'[3]23 nov'!$E$1:$J$90</definedName>
    <definedName name="nov_24">'[3]24 nov'!$E$1:$J$90</definedName>
    <definedName name="nov_25">'[3]25 nov'!$E$1:$J$90</definedName>
    <definedName name="ott_15">'[3]15 ott'!$E$2:$L$91</definedName>
    <definedName name="ott_16">'[3]16 ott'!$E$1:$L$90</definedName>
    <definedName name="ott_17">'[3]17 ott'!$E$1:$L$90</definedName>
    <definedName name="ott_18">'[3]18 ott'!$E$1:$L$90</definedName>
    <definedName name="ott_19">'[3]19 ott'!$E$1:$L$90</definedName>
    <definedName name="ott_20">'[3]20 ott'!$E$1:$L$90</definedName>
    <definedName name="ott_21">'[3]21 ott'!$E$1:$L$90</definedName>
    <definedName name="ott_22">'[3]22 ott'!$E$1:$L$90</definedName>
    <definedName name="ott_23">'[3]23 ott'!$E$1:$L$90</definedName>
    <definedName name="ott_24">'[3]24 ott'!$E$1:$L$90</definedName>
    <definedName name="ott_25">'[3]25 ott'!$E$1:$L$90</definedName>
    <definedName name="ott_26">'[3]26 ott'!$E$1:$L$90</definedName>
    <definedName name="ott_27">'[3]27 ott'!$E$1:$L$90</definedName>
    <definedName name="ott_28">'[3]28 ott'!$E$1:$L$90</definedName>
    <definedName name="ott_29">'[3]29 ott'!$E$1:$L$90</definedName>
    <definedName name="ott_30">'[3]30 ott'!$E$1:$L$90</definedName>
    <definedName name="ott_31">'[3]31 ott'!$E$1:$L$90</definedName>
    <definedName name="presidi_ti_hsp_proposta">#REF!</definedName>
    <definedName name="presidi_ti_proposta">#REF!</definedName>
    <definedName name="ps_?">#REF!</definedName>
    <definedName name="pub_priv">#REF!</definedName>
    <definedName name="sinottico">[2]Sinottico!$C$4:$AT$187</definedName>
    <definedName name="sinottico_tot">[1]Sinottico_tot!$C$3:$AU$187</definedName>
    <definedName name="tabellone_ti">[4]origine!$F$1:$AY$91</definedName>
    <definedName name="val_max">#REF!</definedName>
  </definedNames>
  <calcPr calcId="191029"/>
  <pivotCaches>
    <pivotCache cacheId="0" r:id="rId9"/>
  </pivotCaches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23"/>
  <c r="B11"/>
  <c r="C91" i="31" l="1"/>
  <c r="B91"/>
  <c r="J99" i="6" l="1"/>
  <c r="J149" l="1"/>
  <c r="J73"/>
  <c r="J159"/>
  <c r="J157"/>
  <c r="J58"/>
  <c r="J96"/>
  <c r="J90"/>
  <c r="J9"/>
  <c r="J109"/>
  <c r="J142"/>
  <c r="J84"/>
  <c r="J31"/>
  <c r="J167"/>
  <c r="J111"/>
  <c r="J47"/>
  <c r="J176"/>
  <c r="J107"/>
  <c r="J101"/>
  <c r="J186"/>
  <c r="J48"/>
  <c r="J78"/>
  <c r="J143"/>
  <c r="J89"/>
  <c r="J20"/>
  <c r="J116"/>
  <c r="J147"/>
  <c r="J133"/>
  <c r="J82"/>
  <c r="J156"/>
  <c r="K188"/>
  <c r="J153"/>
  <c r="J55"/>
  <c r="J80"/>
  <c r="J69"/>
  <c r="J110"/>
  <c r="J103"/>
  <c r="J76"/>
  <c r="J118"/>
  <c r="J119"/>
  <c r="J52"/>
  <c r="J174"/>
  <c r="J25"/>
  <c r="J177"/>
  <c r="J10"/>
  <c r="J132"/>
  <c r="J146"/>
  <c r="J125"/>
  <c r="J108"/>
  <c r="J115"/>
  <c r="J59"/>
  <c r="J140"/>
  <c r="J77"/>
  <c r="J57"/>
  <c r="J105"/>
  <c r="J173"/>
  <c r="J19"/>
  <c r="J95"/>
  <c r="J54"/>
  <c r="J106"/>
  <c r="J56"/>
  <c r="J100"/>
  <c r="J46"/>
  <c r="J35"/>
  <c r="J179"/>
  <c r="J15"/>
  <c r="J33"/>
  <c r="J43"/>
  <c r="J151"/>
  <c r="J123"/>
  <c r="J158" l="1"/>
  <c r="J91"/>
  <c r="J88"/>
  <c r="J148"/>
  <c r="J172"/>
  <c r="J126"/>
  <c r="J32"/>
  <c r="J4"/>
  <c r="J81"/>
  <c r="I188"/>
</calcChain>
</file>

<file path=xl/sharedStrings.xml><?xml version="1.0" encoding="utf-8"?>
<sst xmlns="http://schemas.openxmlformats.org/spreadsheetml/2006/main" count="1553" uniqueCount="575">
  <si>
    <t>CODICE ATS</t>
  </si>
  <si>
    <t>ATS ENTE</t>
  </si>
  <si>
    <t>CODICE ENTE</t>
  </si>
  <si>
    <t>ENTE</t>
  </si>
  <si>
    <t>CODICE PRESIDIO</t>
  </si>
  <si>
    <t>PRESIDIO</t>
  </si>
  <si>
    <t>PS/DEA/EAS</t>
  </si>
  <si>
    <t>030321</t>
  </si>
  <si>
    <t>ATS MILANO</t>
  </si>
  <si>
    <t>030925</t>
  </si>
  <si>
    <t>FONDAZ. IRCCS CA' GRANDA-OSP. MAG. POLICLINICO</t>
  </si>
  <si>
    <t>03092500</t>
  </si>
  <si>
    <t>FONDAZ.IRCCS CA' GRANDA - OSPEDALE MAGGIORE POLICLINICO</t>
  </si>
  <si>
    <t>690237</t>
  </si>
  <si>
    <t>OSPEDALE SAN RAFFAELE SRL</t>
  </si>
  <si>
    <t>03093500</t>
  </si>
  <si>
    <t>IRCCS    S. RAFFAELE - MILANO</t>
  </si>
  <si>
    <t>690031</t>
  </si>
  <si>
    <t>HUMANITAS MIRASOLE S.P.A</t>
  </si>
  <si>
    <t>03094300</t>
  </si>
  <si>
    <t>IST. CLIN. HUMANITAS - ROZZANO</t>
  </si>
  <si>
    <t>030327</t>
  </si>
  <si>
    <t>ATS VALPADANA</t>
  </si>
  <si>
    <t>030725</t>
  </si>
  <si>
    <t>ASST DI MANTOVA</t>
  </si>
  <si>
    <t>03090700</t>
  </si>
  <si>
    <t>OSPEDALE C. POMA - MANTOVA</t>
  </si>
  <si>
    <t>030701</t>
  </si>
  <si>
    <t>ASST GRANDE OSPEDALE METROPOLITANO NIGUARDA</t>
  </si>
  <si>
    <t>03091300</t>
  </si>
  <si>
    <t>OSPEDALE CA' GRANDA-NIGUARDA - MILANO</t>
  </si>
  <si>
    <t>030705</t>
  </si>
  <si>
    <t>ASST OVEST MILANESE</t>
  </si>
  <si>
    <t>03028101</t>
  </si>
  <si>
    <t>OSPEDALE CIVILE DI LEGNANO</t>
  </si>
  <si>
    <t>030322</t>
  </si>
  <si>
    <t>ATS INSUBRIA</t>
  </si>
  <si>
    <t>030711</t>
  </si>
  <si>
    <t>ASST DELLA VALLE OLONA</t>
  </si>
  <si>
    <t>03000400</t>
  </si>
  <si>
    <t>OSPEDALE DI CIRCOLO - BUSTO ARSIZIO</t>
  </si>
  <si>
    <t>030324</t>
  </si>
  <si>
    <t>ATS BRIANZA</t>
  </si>
  <si>
    <t>030715</t>
  </si>
  <si>
    <t>ASST DI LECCO</t>
  </si>
  <si>
    <t>03090300</t>
  </si>
  <si>
    <t>OSPEDALE DI CIRCOLO A. MANZONI - LECCO</t>
  </si>
  <si>
    <t>030724</t>
  </si>
  <si>
    <t>ASST DI CREMONA</t>
  </si>
  <si>
    <t>03090800</t>
  </si>
  <si>
    <t>OSPEDALE DI CREMONA</t>
  </si>
  <si>
    <t>030703</t>
  </si>
  <si>
    <t>ASST FATEBENEFRATELLI SACCO</t>
  </si>
  <si>
    <t>03091600</t>
  </si>
  <si>
    <t>OSPEDALE L. SACCO - MILANO</t>
  </si>
  <si>
    <t>030323</t>
  </si>
  <si>
    <t>ATS MONTAGNA</t>
  </si>
  <si>
    <t>030713</t>
  </si>
  <si>
    <t>ASST DELLA VALTELLINA E DELL'ALTO LARIO</t>
  </si>
  <si>
    <t>03090400</t>
  </si>
  <si>
    <t>OSPEDALE MORELLI - SONDALO</t>
  </si>
  <si>
    <t>030325</t>
  </si>
  <si>
    <t>ATS BERGAMO</t>
  </si>
  <si>
    <t>030718</t>
  </si>
  <si>
    <t>ASST PAPA GIOVANNI XXIII</t>
  </si>
  <si>
    <t>03090500</t>
  </si>
  <si>
    <t>OSPEDALE PAPA GIOVANNI XXIII - BG</t>
  </si>
  <si>
    <t>030712</t>
  </si>
  <si>
    <t>ASST LARIANA</t>
  </si>
  <si>
    <t>03090200</t>
  </si>
  <si>
    <t>OSPEDALE S. ANNA - COMO</t>
  </si>
  <si>
    <t>030702</t>
  </si>
  <si>
    <t>ASST SANTI PAOLO E CARLO</t>
  </si>
  <si>
    <t>03091500</t>
  </si>
  <si>
    <t>OSPEDALE S. CARLO BORROMEO - MILANO</t>
  </si>
  <si>
    <t>03091400</t>
  </si>
  <si>
    <t>OSPEDALE S. PAOLO - MILANO</t>
  </si>
  <si>
    <t>030716</t>
  </si>
  <si>
    <t>ASST DI MONZA</t>
  </si>
  <si>
    <t>03090900</t>
  </si>
  <si>
    <t>OSPEDALE S.GERARDO - MONZA</t>
  </si>
  <si>
    <t>030328</t>
  </si>
  <si>
    <t>ATS PAVIA</t>
  </si>
  <si>
    <t>030924</t>
  </si>
  <si>
    <t>POLICLINICO S. MATTEO - PV</t>
  </si>
  <si>
    <t>03092400</t>
  </si>
  <si>
    <t>POLICLINICO S. MATTEO - PAVIA</t>
  </si>
  <si>
    <t>030326</t>
  </si>
  <si>
    <t>ATS BRESCIA</t>
  </si>
  <si>
    <t>030721</t>
  </si>
  <si>
    <t>ASST DEGLI SPEDALI CIVILI DI BRESCIA</t>
  </si>
  <si>
    <t>03090600</t>
  </si>
  <si>
    <t>PRES.OSPEDAL.SPEDALI CIVILI BRESCIA</t>
  </si>
  <si>
    <t>030710</t>
  </si>
  <si>
    <t>ASST DEI SETTE LAGHI</t>
  </si>
  <si>
    <t>03090101</t>
  </si>
  <si>
    <t>PRESIDIO DI VARESE (OSP DI CIRCOLO VARESE)</t>
  </si>
  <si>
    <t>690805</t>
  </si>
  <si>
    <t>FONDAZIONE TERESA CAMPLANI</t>
  </si>
  <si>
    <t>03021700</t>
  </si>
  <si>
    <t>ANCELLE DELLA CARITÀ</t>
  </si>
  <si>
    <t>690001</t>
  </si>
  <si>
    <t>C.O.F. LANZO HOSPITAL S.P.A.</t>
  </si>
  <si>
    <t>03003500</t>
  </si>
  <si>
    <t>C.O.F. LANZO HOSPITAL - ALTA VALLE INTELVI</t>
  </si>
  <si>
    <t>03029400</t>
  </si>
  <si>
    <t>CASA DI CURA  DOMUS SALUTIS - BRESCIA RIABILITAZIONE</t>
  </si>
  <si>
    <t>690251</t>
  </si>
  <si>
    <t>CASA DI CURA AMBROSIANA S.P.A.</t>
  </si>
  <si>
    <t>03012500</t>
  </si>
  <si>
    <t>CASA DI CURA AMBROSIANA SPA-CESANO B.</t>
  </si>
  <si>
    <t>691066</t>
  </si>
  <si>
    <t>CONGREGAZIONE SUORE MISERICORDINE DI SAN GERARDO - MONZA</t>
  </si>
  <si>
    <t>03003300</t>
  </si>
  <si>
    <t>CASA DI CURA BEATO L.TALAMONI-LECCO</t>
  </si>
  <si>
    <t>690825</t>
  </si>
  <si>
    <t>ISTITUTO DELLE SUORE DELLE POVERELLE ISTITUTO PALAZZOLO</t>
  </si>
  <si>
    <t>03014400</t>
  </si>
  <si>
    <t>CASA DI CURA BEATO PALAZZOLO - BERGAMO</t>
  </si>
  <si>
    <t>690816</t>
  </si>
  <si>
    <t>ISTITUTO DELLE FIGLIE DI S. CAMILLO</t>
  </si>
  <si>
    <t>03021900</t>
  </si>
  <si>
    <t>CASA DI CURA FIGLIE DI S.CAMILLO CREMONA</t>
  </si>
  <si>
    <t>690038</t>
  </si>
  <si>
    <t>G.B. MANGIONI HOSPITAL S.P.A.</t>
  </si>
  <si>
    <t>03003400</t>
  </si>
  <si>
    <t>CASA DI CURA G.B. MANGIONI - LECCO</t>
  </si>
  <si>
    <t>690175</t>
  </si>
  <si>
    <t>CASA DI CURA IGEA S.P.A.</t>
  </si>
  <si>
    <t>03010000</t>
  </si>
  <si>
    <t>CASA DI CURA IGEA S.P.A. - MILANO</t>
  </si>
  <si>
    <t>690019</t>
  </si>
  <si>
    <t>ISTITUTO CLINICO MATER DOMINI S.P.A.</t>
  </si>
  <si>
    <t>03001700</t>
  </si>
  <si>
    <t>CASA DI CURA MATER DOMINI - CASTELLANZA</t>
  </si>
  <si>
    <t>690451</t>
  </si>
  <si>
    <t>FONDAZIONE DON CARLO GNOCCHI ONLUS</t>
  </si>
  <si>
    <t>03010300</t>
  </si>
  <si>
    <t>CASA DI CURA PALAZZOLO-FOND.DON GNOCCHI</t>
  </si>
  <si>
    <t>690345</t>
  </si>
  <si>
    <t>CASA DI CURA PRIVATA - POLICLINICO DI MONZA SPA</t>
  </si>
  <si>
    <t>03010600</t>
  </si>
  <si>
    <t>CASA DI CURA POLICLINICO - MONZA</t>
  </si>
  <si>
    <t>03017500</t>
  </si>
  <si>
    <t>CASA DI CURA S. CAMILLO - BRESCIA</t>
  </si>
  <si>
    <t>690029</t>
  </si>
  <si>
    <t>FONDAZIONE OPERA SAN CAMILLO</t>
  </si>
  <si>
    <t>03021800</t>
  </si>
  <si>
    <t>CASA DI CURA S. CAMILLO - CREMONA</t>
  </si>
  <si>
    <t>690824</t>
  </si>
  <si>
    <t>ISTITUTO SUORE CAPPUCCINE DI MADRE RUBATTO - ENTE ECCLESIASTICO CIVILMENTE RICONOSCIUTO</t>
  </si>
  <si>
    <t>03014600</t>
  </si>
  <si>
    <t>CASA DI CURA SAN FRANCESCO</t>
  </si>
  <si>
    <t>690244</t>
  </si>
  <si>
    <t>CASA DI CURA SAN GIOVANNI SpA</t>
  </si>
  <si>
    <t>03011000</t>
  </si>
  <si>
    <t>CASA DI CURA SAN GIOVANNI</t>
  </si>
  <si>
    <t>03012100</t>
  </si>
  <si>
    <t>CASA DI CURA SAN PIO X</t>
  </si>
  <si>
    <t>690357</t>
  </si>
  <si>
    <t>MULTIMEDICA SPA</t>
  </si>
  <si>
    <t>03001500</t>
  </si>
  <si>
    <t>CASA DI CURA SANTA MARIA - CASTELLANZA</t>
  </si>
  <si>
    <t>690047</t>
  </si>
  <si>
    <t>CASA DI CURA VILLA GEMMA SPA</t>
  </si>
  <si>
    <t>03034800</t>
  </si>
  <si>
    <t>CASA DI CURA VILLA BARBARANO - SALO'</t>
  </si>
  <si>
    <t>03010900</t>
  </si>
  <si>
    <t>CASA DI CURA VILLA BIANCA</t>
  </si>
  <si>
    <t>03017700</t>
  </si>
  <si>
    <t>CASA DI CURA VILLA GEMMA-GARDONE RIV</t>
  </si>
  <si>
    <t>322000719</t>
  </si>
  <si>
    <t>CENTRO "S. MARIA AL MONTE"</t>
  </si>
  <si>
    <t>030360</t>
  </si>
  <si>
    <t>FONDAZIONE EUROPEA DI RICERCA BIOMEDICA FERB- ONLUS</t>
  </si>
  <si>
    <t>03036000</t>
  </si>
  <si>
    <t>CENTRO ALZHEIMER GAZZANIGA</t>
  </si>
  <si>
    <t>690353</t>
  </si>
  <si>
    <t>CENTRO CARDIOLOGICO S.P.A. FONDAZIONE MONZINO</t>
  </si>
  <si>
    <t>03093400</t>
  </si>
  <si>
    <t>CENTRO CARDIOLOGICO "FOND. MONZINO" - MILANO</t>
  </si>
  <si>
    <t>03036800</t>
  </si>
  <si>
    <t>CENTRO E.SPALENZA - RIAB - DON GNOCCHI - ROVATO</t>
  </si>
  <si>
    <t>03034300</t>
  </si>
  <si>
    <t>CENTRO GIROLA</t>
  </si>
  <si>
    <t>690032</t>
  </si>
  <si>
    <t>ISTITUTI CLINICI SCIENTIFICI MAUGERI SPA SB</t>
  </si>
  <si>
    <t>03094400</t>
  </si>
  <si>
    <t>CENTRO MEDICO DI LISSONE</t>
  </si>
  <si>
    <t>03094000</t>
  </si>
  <si>
    <t>CENTRO MEDICO DI MONTESCANO</t>
  </si>
  <si>
    <t>03093800</t>
  </si>
  <si>
    <t>CENTRO MEDICO DI PAVIA</t>
  </si>
  <si>
    <t>690633</t>
  </si>
  <si>
    <t>FONDAZIONE OSPEDALE E CASA DI RIPOSO NOBILE PAOLO RICHIEDEI</t>
  </si>
  <si>
    <t>03036900</t>
  </si>
  <si>
    <t>CENTRO MEDICO RICHIEDEI-PALAZZOLO S/O</t>
  </si>
  <si>
    <t>031544</t>
  </si>
  <si>
    <t>CENTRO OSPEDALIERO MILITARE - MILANO</t>
  </si>
  <si>
    <t>100000</t>
  </si>
  <si>
    <t>03035900</t>
  </si>
  <si>
    <t>CENTRO RIABILITAZIONE CERNUSCO SUL NAVIGLIO</t>
  </si>
  <si>
    <t>690566</t>
  </si>
  <si>
    <t>CLINICA SAN CARLO CASA DI CURA PRIVATA POLISPECIALISTICA SPA</t>
  </si>
  <si>
    <t>03011600</t>
  </si>
  <si>
    <t>CLINICA POLISPECIALISTICA SAN CARLO - s.r.l.</t>
  </si>
  <si>
    <t>690057</t>
  </si>
  <si>
    <t>FONDAZIONE ISTITUTO NEUROLOGICO CASIMIRO MONDINO</t>
  </si>
  <si>
    <t>03093900</t>
  </si>
  <si>
    <t>FOND.IST.NEUROL.C.MONDINO-PAVIA</t>
  </si>
  <si>
    <t>03028800</t>
  </si>
  <si>
    <t>FOND.OSP.CASA DI RIPOSO NOB. P RICHIEDEI GUSSAGO SUBACUTI</t>
  </si>
  <si>
    <t>322001198</t>
  </si>
  <si>
    <t>FONDAZIONE DON  CARLO GNOCCHI ONLUS - CENTRO RONZONI-VILLA</t>
  </si>
  <si>
    <t>690369</t>
  </si>
  <si>
    <t>FONDAZIONE POLIAMBULANZA</t>
  </si>
  <si>
    <t>03029500</t>
  </si>
  <si>
    <t>FONDAZIONE POLIAMBULANZA - BRESCIA</t>
  </si>
  <si>
    <t>690093</t>
  </si>
  <si>
    <t>CASA DI CURA HABILITA SPA</t>
  </si>
  <si>
    <t>03037900</t>
  </si>
  <si>
    <t>HABILITA ISTITUTO CLINICO-OSPEDALE DI SARNICO</t>
  </si>
  <si>
    <t>030722</t>
  </si>
  <si>
    <t>ASST DELLA FRANCIACORTA</t>
  </si>
  <si>
    <t>26280</t>
  </si>
  <si>
    <t>HOSPICE</t>
  </si>
  <si>
    <t>690069</t>
  </si>
  <si>
    <t>CLINICHE GAVAZZENI SPA</t>
  </si>
  <si>
    <t>03014500</t>
  </si>
  <si>
    <t>HUMANITAS CASTELLI</t>
  </si>
  <si>
    <t>03014300</t>
  </si>
  <si>
    <t>HUMANITAS GAVAZZENI</t>
  </si>
  <si>
    <t>030920</t>
  </si>
  <si>
    <t>INRCA CENTRO PER LE BRONC. - CASATENOVO</t>
  </si>
  <si>
    <t>03092000</t>
  </si>
  <si>
    <t>I.N.R.C.A.- PRESIDIO DI CASATENOVO</t>
  </si>
  <si>
    <t>690286</t>
  </si>
  <si>
    <t>POLICLINICO S. DONATO S.P.A.</t>
  </si>
  <si>
    <t>03094700</t>
  </si>
  <si>
    <t>I.R.C.C.S. POLICLINICO SAN DONATO</t>
  </si>
  <si>
    <t>03093300</t>
  </si>
  <si>
    <t>IRCCS CENTRO MEDICO DI CASTEL GOFFREDO</t>
  </si>
  <si>
    <t>03093000</t>
  </si>
  <si>
    <t>IRCCS CENTRO MEDICO TRADATE</t>
  </si>
  <si>
    <t>03094800</t>
  </si>
  <si>
    <t>IRCCS MULTIMEDICA - MILANO</t>
  </si>
  <si>
    <t>030936</t>
  </si>
  <si>
    <t>ISTITUTO AUXOLOGICO ITALIANO</t>
  </si>
  <si>
    <t>03093603</t>
  </si>
  <si>
    <t>IRCCS OSPEDALE CAPITANIO</t>
  </si>
  <si>
    <t>690002</t>
  </si>
  <si>
    <t>PROVINCIA LOMBARDO-VENETA DELL'ORDINE OSPEDALIERO DI SAN GIOVANNI DI DIO FATEBENEFRATELLI</t>
  </si>
  <si>
    <t>03094200</t>
  </si>
  <si>
    <t>IRCCS S.GIOVANNI DI DIO-FBF- BRESCIA</t>
  </si>
  <si>
    <t>03093700</t>
  </si>
  <si>
    <t>IRCCS SANTA MARIA NASCENTE RIAB - DON GNOCCHI MILANO</t>
  </si>
  <si>
    <t>030704</t>
  </si>
  <si>
    <t>ASST CENTRO SPEC. ORT. TRAUMATOLOGICO G.PINI/CTO</t>
  </si>
  <si>
    <t>03091300A</t>
  </si>
  <si>
    <t>ISOCRATE</t>
  </si>
  <si>
    <t>690045</t>
  </si>
  <si>
    <t>ISTITUTI OSPEDALIERI BRESCIANI SPA</t>
  </si>
  <si>
    <t>03017800</t>
  </si>
  <si>
    <t>IST.CLIN. CITTA' DI BRESCIA - BRESCIA</t>
  </si>
  <si>
    <t>690104</t>
  </si>
  <si>
    <t>ISTITUTI CLINICI ZUCCHI SPA di Monza</t>
  </si>
  <si>
    <t>03010800</t>
  </si>
  <si>
    <t>ISTITUTI CLINICI ZUCCHI SPA di Carate Brianza</t>
  </si>
  <si>
    <t>03010700</t>
  </si>
  <si>
    <t>03093200</t>
  </si>
  <si>
    <t xml:space="preserve">ISTITUTI SCIENTIFICI MAUGERI IRCCS LUMEZZANE </t>
  </si>
  <si>
    <t>03093601A</t>
  </si>
  <si>
    <t>ISTITUTO AUXOLOGICO ITALIANO - IRCCS SAN LUCA (STAB)</t>
  </si>
  <si>
    <t>Pronto Soccorso</t>
  </si>
  <si>
    <t>03093601B</t>
  </si>
  <si>
    <t>ISTITUTO AUXOLOGICO ITALIANO - IRCCS SAN LUCA (STAB) - VIA MERCALLI</t>
  </si>
  <si>
    <t>03093601C</t>
  </si>
  <si>
    <t>ISTITUTO AUXOLOGICO ITALIANO - IRCCS SAN LUCA (STAB) - VIA MOSE BIANCHI</t>
  </si>
  <si>
    <t>03093602</t>
  </si>
  <si>
    <t>ISTITUTO AUXOLOGICO ITALIANO - IRCCS SAN MICHELE (STAB)</t>
  </si>
  <si>
    <t>03017600</t>
  </si>
  <si>
    <t>ISTITUTO CLINICO  S. ANNA - BRESCIA</t>
  </si>
  <si>
    <t>690318</t>
  </si>
  <si>
    <t>ISTITUTI CLINICI DI PAVIA E VIGEVANO SRL</t>
  </si>
  <si>
    <t>03019800</t>
  </si>
  <si>
    <t>ISTITUTO CLINICO BEATO MATTEO</t>
  </si>
  <si>
    <t>690330</t>
  </si>
  <si>
    <t>ISTITUTO CLINICO CITTA' STUDI</t>
  </si>
  <si>
    <t>03009700</t>
  </si>
  <si>
    <t>ISTITUTO CLINICO CITTA' STUDI - MILANO</t>
  </si>
  <si>
    <t>03035600</t>
  </si>
  <si>
    <t>ISTITUTO CLINICO HABILITA</t>
  </si>
  <si>
    <t>690262</t>
  </si>
  <si>
    <t>ISTITUTO CLINICO QUARENGHI S.R.L.</t>
  </si>
  <si>
    <t>03014900</t>
  </si>
  <si>
    <t>03027500</t>
  </si>
  <si>
    <t>ISTITUTO CLINICO S. ROCCO</t>
  </si>
  <si>
    <t>690030</t>
  </si>
  <si>
    <t>ISTITUTO ORTOPEDICO GALEAZZI S.P.A.</t>
  </si>
  <si>
    <t>03011900</t>
  </si>
  <si>
    <t>ISTITUTO CLINICO SAN SIRO</t>
  </si>
  <si>
    <t>03011200</t>
  </si>
  <si>
    <t>ISTITUTO CLINICO SANT'AMBROGIO</t>
  </si>
  <si>
    <t>03020200</t>
  </si>
  <si>
    <t xml:space="preserve">ISTITUTO DI CURA CITTA' DI PAVIA </t>
  </si>
  <si>
    <t>03094600</t>
  </si>
  <si>
    <t>ISTITUTO ORTOPEDICO GALEAZZI SPA - MILANO</t>
  </si>
  <si>
    <t>03094500</t>
  </si>
  <si>
    <t>ISTITUTO SCIENTIFICO DI PAVIA - SEDE DI VIA BOEZIO</t>
  </si>
  <si>
    <t>03094900</t>
  </si>
  <si>
    <t>ISTITUTO SCIENTIFICO DI RIABILITAZIONE</t>
  </si>
  <si>
    <t>NEPHROCARE</t>
  </si>
  <si>
    <t>03035400</t>
  </si>
  <si>
    <t>NEPHROCARE SPA</t>
  </si>
  <si>
    <t>03000900</t>
  </si>
  <si>
    <t>OSP. DI SOMMA LOMBARDO</t>
  </si>
  <si>
    <t>03000800</t>
  </si>
  <si>
    <t>OSP. GENERALE PROVINCIALE - SARONNO</t>
  </si>
  <si>
    <t>690004</t>
  </si>
  <si>
    <t>ITALIA HOSPITAL S.P.A. - OSPEDALE MORIGGIA PELASCINI</t>
  </si>
  <si>
    <t>03003100</t>
  </si>
  <si>
    <t>OSP. MORIGGIA PELASCINI - GRAVEDONA</t>
  </si>
  <si>
    <t>03000600</t>
  </si>
  <si>
    <t>OSP. S. ANTONIO ABATE - GALLARATE</t>
  </si>
  <si>
    <t>690178</t>
  </si>
  <si>
    <t>OSPEDALE SAN PELLEGRINO DI CASTIGLIONE DELLE STIVIERE SRL</t>
  </si>
  <si>
    <t>03035700</t>
  </si>
  <si>
    <t>OSP. SAN PELLEGRINO - CASTIGLIONE D/S</t>
  </si>
  <si>
    <t>03023900</t>
  </si>
  <si>
    <t>OSP.CIVILE DESTRA SECCHIA-PIEVE CORIANO</t>
  </si>
  <si>
    <t>030720</t>
  </si>
  <si>
    <t>ASST DI BERGAMO EST</t>
  </si>
  <si>
    <t>03013700</t>
  </si>
  <si>
    <t>OSP.LE SS.CAPITANIO E GEROSA LOVERE</t>
  </si>
  <si>
    <t>03002900</t>
  </si>
  <si>
    <t>OSP.SACRA FAMIGLIA - F.B.F. - ERBA</t>
  </si>
  <si>
    <t>03028201</t>
  </si>
  <si>
    <t>OSPED.CIRCOLO CAUSA PIA LUVINI-CITTIGLIO</t>
  </si>
  <si>
    <t>690007</t>
  </si>
  <si>
    <t>CONGREGAZIONE DELLE SUORE INFERMIERE DELL' ADDOLORATA</t>
  </si>
  <si>
    <t>03003000</t>
  </si>
  <si>
    <t xml:space="preserve">OSPEDALE  VALDUCE </t>
  </si>
  <si>
    <t>03013400</t>
  </si>
  <si>
    <t>OSPEDALE "F. M. PASSI" - CALCINATE</t>
  </si>
  <si>
    <t>030707</t>
  </si>
  <si>
    <t>ASST NORD MILANO</t>
  </si>
  <si>
    <t>03005800</t>
  </si>
  <si>
    <t>OSPEDALE BASSINI - CINISELLO BALSAMO</t>
  </si>
  <si>
    <t>03014000</t>
  </si>
  <si>
    <t>OSPEDALE BOLOGNINI - SERIATE</t>
  </si>
  <si>
    <t>03007402</t>
  </si>
  <si>
    <t>OSPEDALE C. CANTU' ABBIATEGRASSO</t>
  </si>
  <si>
    <t>030727</t>
  </si>
  <si>
    <t>ASST DI PAVIA</t>
  </si>
  <si>
    <t>03019000</t>
  </si>
  <si>
    <t>OSPEDALE CARLO MIRA - CASORATE PRIMO</t>
  </si>
  <si>
    <t>03001200</t>
  </si>
  <si>
    <t>OSPEDALE CARLO ONDOLI ANGERA</t>
  </si>
  <si>
    <t>03004400</t>
  </si>
  <si>
    <t>OSPEDALE CHIAVENNA</t>
  </si>
  <si>
    <t>030709</t>
  </si>
  <si>
    <t>ASST DI LODI</t>
  </si>
  <si>
    <t>03007900</t>
  </si>
  <si>
    <t>OSPEDALE CIVICO - CODOGNO</t>
  </si>
  <si>
    <t>03019300</t>
  </si>
  <si>
    <t>OSPEDALE CIVILE - VIGEVANO</t>
  </si>
  <si>
    <t>03019400</t>
  </si>
  <si>
    <t>OSPEDALE CIVILE - VOGHERA</t>
  </si>
  <si>
    <t>690177</t>
  </si>
  <si>
    <t>OSPEDALE CIVILE DI VOLTA MANTOVANA SRL</t>
  </si>
  <si>
    <t>03035300</t>
  </si>
  <si>
    <t>OSPEDALE CIVILE DI VOLTA MANTOVANA</t>
  </si>
  <si>
    <t>030723</t>
  </si>
  <si>
    <t>ASST DEL GARDA</t>
  </si>
  <si>
    <t>03015700</t>
  </si>
  <si>
    <t>OSPEDALE CIVILE LA MEMORIA DI GAVARDO</t>
  </si>
  <si>
    <t>030325A</t>
  </si>
  <si>
    <t>03016700</t>
  </si>
  <si>
    <t>OSPEDALE DEI BAMBINI BRESCIA</t>
  </si>
  <si>
    <t>03008300</t>
  </si>
  <si>
    <t>OSPEDALE DELMATI SANT'ANGELO LODIGIANO</t>
  </si>
  <si>
    <t>03022701</t>
  </si>
  <si>
    <t>OSPEDALE DI ASOLA</t>
  </si>
  <si>
    <t>03002300</t>
  </si>
  <si>
    <t>OSPEDALE DI BELLANO</t>
  </si>
  <si>
    <t>030706</t>
  </si>
  <si>
    <t>ASST RHODENSE</t>
  </si>
  <si>
    <t>03008700</t>
  </si>
  <si>
    <t>OSPEDALE DI BOLLATE</t>
  </si>
  <si>
    <t>03038300</t>
  </si>
  <si>
    <t>OSPEDALE DI BRONI E STRADELLA</t>
  </si>
  <si>
    <t>03007300</t>
  </si>
  <si>
    <t>OSPEDALE DI CIRCOLO - RHO</t>
  </si>
  <si>
    <t>03002400</t>
  </si>
  <si>
    <t>OSPEDALE DI CIRCOLO S.L.MANDIC-MERATE</t>
  </si>
  <si>
    <t>03028102</t>
  </si>
  <si>
    <t>OSPEDALE DI CUGGIONO</t>
  </si>
  <si>
    <t>03015600</t>
  </si>
  <si>
    <t>OSPEDALE DI DESENZANO</t>
  </si>
  <si>
    <t>03015800</t>
  </si>
  <si>
    <t>OSPEDALE DI LENO</t>
  </si>
  <si>
    <t>03018400</t>
  </si>
  <si>
    <t>OSPEDALE DI MANERBIO</t>
  </si>
  <si>
    <t>03019100</t>
  </si>
  <si>
    <t>OSPEDALE DI MEDE</t>
  </si>
  <si>
    <t>03020300</t>
  </si>
  <si>
    <t>OSPEDALE DI MORTARA</t>
  </si>
  <si>
    <t>03016100</t>
  </si>
  <si>
    <t>OSPEDALE DI SALO'  (STAB DEL PO DI GAVARDO)</t>
  </si>
  <si>
    <t>690267</t>
  </si>
  <si>
    <t>OSPEDALE DI SUZZARA SPA</t>
  </si>
  <si>
    <t>03035500</t>
  </si>
  <si>
    <t>030719</t>
  </si>
  <si>
    <t>ASST DI BERGAMO OVEST</t>
  </si>
  <si>
    <t>03013100</t>
  </si>
  <si>
    <t>OSPEDALE DI TREVIGLIO E CARAVAGGIO</t>
  </si>
  <si>
    <t>03019200</t>
  </si>
  <si>
    <t>OSPEDALE DI VARZI</t>
  </si>
  <si>
    <t>03002600</t>
  </si>
  <si>
    <t>OSPEDALE ERBA-  RENALDI - MENAGGIO</t>
  </si>
  <si>
    <t>03091000</t>
  </si>
  <si>
    <t>OSPEDALE FATEBENEFRATELLI E OFTALMICO - MILANO</t>
  </si>
  <si>
    <t>03007401</t>
  </si>
  <si>
    <t>OSPEDALE G. FORNAROLI MAGENTA</t>
  </si>
  <si>
    <t>03028300</t>
  </si>
  <si>
    <t>OSPEDALE G.CASATI-PASSIRANA RHO</t>
  </si>
  <si>
    <t>03006600</t>
  </si>
  <si>
    <t>OSPEDALE G.SALVINI-GARBAGNATE MIL.SE</t>
  </si>
  <si>
    <t>03091100</t>
  </si>
  <si>
    <t>OSPEDALE GAETANO PINI</t>
  </si>
  <si>
    <t>03005700</t>
  </si>
  <si>
    <t>OSPEDALE M. MELLONI - MILANO</t>
  </si>
  <si>
    <t>03038200</t>
  </si>
  <si>
    <t>OSPEDALE M. O. ANTONIO LOCATELLI PIARIO</t>
  </si>
  <si>
    <t>030726</t>
  </si>
  <si>
    <t>ASST DI CREMA</t>
  </si>
  <si>
    <t>03020900</t>
  </si>
  <si>
    <t>OSPEDALE MAGGIORE - CREMA</t>
  </si>
  <si>
    <t>03006700</t>
  </si>
  <si>
    <t>OSPEDALE MAGGIORE DI LODI</t>
  </si>
  <si>
    <t>03027300</t>
  </si>
  <si>
    <t>OSPEDALE OGLIO PO</t>
  </si>
  <si>
    <t>03013300</t>
  </si>
  <si>
    <t>OSPEDALE PESENTI FENAROLI - ALZANO LOMBARDO</t>
  </si>
  <si>
    <t>03008000</t>
  </si>
  <si>
    <t>OSPEDALE ROSSI CASALPUSTERLENGO</t>
  </si>
  <si>
    <t>03002200</t>
  </si>
  <si>
    <t>OSPEDALE S. ANTONIO ABATE - CANTU'</t>
  </si>
  <si>
    <t>03036700</t>
  </si>
  <si>
    <t>OSPEDALE S. GIUSEPPE - MILANO</t>
  </si>
  <si>
    <t>03035000</t>
  </si>
  <si>
    <t>OSPEDALE S. ISIDORO</t>
  </si>
  <si>
    <t>030708</t>
  </si>
  <si>
    <t>ASST MELEGNANO E DELLA MARTESANA</t>
  </si>
  <si>
    <t>03007101</t>
  </si>
  <si>
    <t>OSPEDALE S. MARIA DELLE STELLE MELZO</t>
  </si>
  <si>
    <t>030724A</t>
  </si>
  <si>
    <t>OSPEDALE SAMARITAN'S</t>
  </si>
  <si>
    <t>03013200</t>
  </si>
  <si>
    <t>OSPEDALE SAN GIOVANNI BIANCO</t>
  </si>
  <si>
    <t>03004200</t>
  </si>
  <si>
    <t>OSPEDALE SONDRIO</t>
  </si>
  <si>
    <t>03008501</t>
  </si>
  <si>
    <t>OSPEDALE UBOLDO - CERNUSCO S/NAVIGLIO</t>
  </si>
  <si>
    <t>030714</t>
  </si>
  <si>
    <t>ASST DELLA VALCAMONICA</t>
  </si>
  <si>
    <t>03027402</t>
  </si>
  <si>
    <t>OSPEDALE VALCAMONICA - EDOLO</t>
  </si>
  <si>
    <t>03027401</t>
  </si>
  <si>
    <t>OSPEDALE VALCAMONICA - ESINE</t>
  </si>
  <si>
    <t>03018300</t>
  </si>
  <si>
    <t>OSPEDALE VILLA DEI COLLI DI LONATO</t>
  </si>
  <si>
    <t>03005100</t>
  </si>
  <si>
    <t>P.O.  CITTA' DI SESTO S. GIOVANNI</t>
  </si>
  <si>
    <t>03091200</t>
  </si>
  <si>
    <t>P.O. CENTRO TRAUMATOLOGICO ORTOPEDICO - MILANO</t>
  </si>
  <si>
    <t>03007202</t>
  </si>
  <si>
    <t>PO DI VIZZOLO PREDABISSI - CASSANO D'ADDA (STAB DI CASSANO)</t>
  </si>
  <si>
    <t>03007201</t>
  </si>
  <si>
    <t>PO DI VIZZOLO PREDABISSI - CASSANO D'ADDA (STAB DI VIZZOLO)</t>
  </si>
  <si>
    <t>690292</t>
  </si>
  <si>
    <t>ISTITUTI OSPEDALIERI BERGAMASCHI SRL</t>
  </si>
  <si>
    <t>03014700</t>
  </si>
  <si>
    <t>POLICLINICO SAN MARCO - OSIO SOTTO</t>
  </si>
  <si>
    <t>03014800</t>
  </si>
  <si>
    <t>POLICLINICO SAN PIETRO  - PONTE S. PIETRO</t>
  </si>
  <si>
    <t>691497</t>
  </si>
  <si>
    <t>KOS CARE S.R.L.</t>
  </si>
  <si>
    <t>03035200</t>
  </si>
  <si>
    <t>POLO GERIATRICO RIABILITATIVO</t>
  </si>
  <si>
    <t>03028202</t>
  </si>
  <si>
    <t>PRESIDIO DEL VERBANO (OSP LUINI CONFALONIERI) LUINO</t>
  </si>
  <si>
    <t>03090103</t>
  </si>
  <si>
    <t>PRESIDIO DI VARESE (OSP DI CUASSO AL MONTE)</t>
  </si>
  <si>
    <t>03090102</t>
  </si>
  <si>
    <t>PRESIDIO DI VARESE (OSP FILIPPO DEL PONTE)</t>
  </si>
  <si>
    <t>03005600</t>
  </si>
  <si>
    <t>PRESIDIO OSPED. V. BUZZI - MILANO</t>
  </si>
  <si>
    <t>03013600</t>
  </si>
  <si>
    <t>PRESIDIO OSPEDALIERO  "BRIOLINI" - GAZZANIGA</t>
  </si>
  <si>
    <t>03001000</t>
  </si>
  <si>
    <t>PRESIDIO OSPEDALIERO "OSPEDALE DI CIRCOLO GALMARINI" DI TRADATE</t>
  </si>
  <si>
    <t>030717</t>
  </si>
  <si>
    <t>ASST DI VIMERCATE</t>
  </si>
  <si>
    <t>03007000</t>
  </si>
  <si>
    <t>PRESIDIO OSPEDALIERO DI CARATE BRIANZA</t>
  </si>
  <si>
    <t>03015401</t>
  </si>
  <si>
    <t>PRESIDIO OSPEDALIERO DI CHIARI</t>
  </si>
  <si>
    <t>03006800</t>
  </si>
  <si>
    <t>PRESIDIO OSPEDALIERO DI DESIO</t>
  </si>
  <si>
    <t>03016200</t>
  </si>
  <si>
    <t>PRESIDIO OSPEDALIERO DI GARDONE V.T.</t>
  </si>
  <si>
    <t>03016300</t>
  </si>
  <si>
    <t>PRESIDIO OSPEDALIERO DI ISEO</t>
  </si>
  <si>
    <t>03015900</t>
  </si>
  <si>
    <t>PRESIDIO OSPEDALIERO DI MONTICHIARI</t>
  </si>
  <si>
    <t>03007800</t>
  </si>
  <si>
    <t>PRESIDIO OSPEDALIERO DI VIMERCATE</t>
  </si>
  <si>
    <t>03036300</t>
  </si>
  <si>
    <t>RESIDENZE ANNI AZZURRI MIRASOLE</t>
  </si>
  <si>
    <t>03036200</t>
  </si>
  <si>
    <t>RESIDENZE ANNI AZZURRI REZZATO</t>
  </si>
  <si>
    <t>03013800</t>
  </si>
  <si>
    <t>ROMANO DI LOMBARDIA</t>
  </si>
  <si>
    <t>000266</t>
  </si>
  <si>
    <t>RSA CENTRO S.MARIA AL CASTELLO FOND. GNOCCHI</t>
  </si>
  <si>
    <t>033886</t>
  </si>
  <si>
    <t>SERVIZIO RESIDENZIALE TERAPEUTICO A MEDIA INTENSITÀ PER MINORI - CENTRO RONZONI VILLA</t>
  </si>
  <si>
    <t>03004500</t>
  </si>
  <si>
    <t>STRUTTURA RICOVERO E CURA DI MORBEGNO</t>
  </si>
  <si>
    <t>690008</t>
  </si>
  <si>
    <t>ISTITUTO CLINICO VILLA APRICA S.P.A.</t>
  </si>
  <si>
    <t>03003200</t>
  </si>
  <si>
    <t>VILLA APRICA-SAN DONATO</t>
  </si>
  <si>
    <t>690272</t>
  </si>
  <si>
    <t>CASA DI CURA VILLA ESPERIA S.P.A.</t>
  </si>
  <si>
    <t>016234</t>
  </si>
  <si>
    <t>03028400</t>
  </si>
  <si>
    <t>VILLA BERETTA COSTA MASNAGA</t>
  </si>
  <si>
    <t>Centro di EAS</t>
  </si>
  <si>
    <t>Centro di DEA</t>
  </si>
  <si>
    <t>PUBBLICO</t>
  </si>
  <si>
    <t>PRIVATO</t>
  </si>
  <si>
    <t>TIPOLOGIA</t>
  </si>
  <si>
    <t>HUB</t>
  </si>
  <si>
    <t>Totale</t>
  </si>
  <si>
    <t>Etichette di riga</t>
  </si>
  <si>
    <t>Totale complessivo</t>
  </si>
  <si>
    <t>Somma di Livello IV C
(9000-11000)</t>
  </si>
  <si>
    <t>Somma di VALORE MASSIMO PORTALE COVID+ E COVID-</t>
  </si>
  <si>
    <t>HSP</t>
  </si>
  <si>
    <t>% PL dedicati a COVID+ su totale HSP</t>
  </si>
  <si>
    <t>Somma di Livello I
(&lt;1000)</t>
  </si>
  <si>
    <t>Somma di Livello II
(1000-3000)</t>
  </si>
  <si>
    <t>Somma di Livello III
(3000-5000)</t>
  </si>
  <si>
    <t>Somma di Livello IV A
(5000-7000)</t>
  </si>
  <si>
    <t>Somma di Livello IV B
(7000-9000)</t>
  </si>
  <si>
    <t>Somma di HSP</t>
  </si>
  <si>
    <t>PNEUMOLOGIA</t>
  </si>
  <si>
    <t>FIERA MILANO</t>
  </si>
  <si>
    <t>SPOKE</t>
  </si>
  <si>
    <t>TI
(520)</t>
  </si>
  <si>
    <t>Enti</t>
  </si>
  <si>
    <t>Presidi</t>
  </si>
  <si>
    <t>FIERA BERGAMO</t>
  </si>
  <si>
    <t>FIERA</t>
  </si>
  <si>
    <t>p.l previsti al 31/12/2020</t>
  </si>
  <si>
    <t>p.l. attivi al 30/11/2020</t>
  </si>
  <si>
    <t xml:space="preserve">Differenza </t>
  </si>
  <si>
    <t>ALLEGATO 2 TERAPIE INTENSIVE</t>
  </si>
  <si>
    <t>Previsione 31/12</t>
  </si>
  <si>
    <t>Presenze al 30/11</t>
  </si>
  <si>
    <t>Differenza</t>
  </si>
  <si>
    <t>TOTALE COMPLESSIVO</t>
  </si>
  <si>
    <t>ALLEGATO 2 DEGENZA ORDINARIA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</si>
</sst>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5" xfId="0" applyFill="1" applyBorder="1"/>
    <xf numFmtId="0" fontId="0" fillId="0" borderId="0" xfId="0" applyAlignment="1">
      <alignment horizontal="left"/>
    </xf>
    <xf numFmtId="0" fontId="0" fillId="2" borderId="2" xfId="0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0" xfId="0" pivotButton="1"/>
    <xf numFmtId="0" fontId="0" fillId="0" borderId="0" xfId="0" applyNumberFormat="1"/>
    <xf numFmtId="0" fontId="0" fillId="0" borderId="9" xfId="0" applyBorder="1"/>
    <xf numFmtId="0" fontId="0" fillId="0" borderId="11" xfId="0" applyBorder="1"/>
    <xf numFmtId="0" fontId="0" fillId="4" borderId="5" xfId="0" applyFill="1" applyBorder="1"/>
    <xf numFmtId="0" fontId="0" fillId="0" borderId="0" xfId="0" applyFill="1" applyBorder="1"/>
    <xf numFmtId="0" fontId="1" fillId="0" borderId="9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9" fontId="0" fillId="0" borderId="1" xfId="1" applyFont="1" applyBorder="1"/>
    <xf numFmtId="0" fontId="0" fillId="6" borderId="2" xfId="0" applyFill="1" applyBorder="1"/>
    <xf numFmtId="0" fontId="1" fillId="0" borderId="10" xfId="0" applyFont="1" applyBorder="1" applyAlignment="1">
      <alignment horizontal="center" vertical="center" wrapText="1"/>
    </xf>
    <xf numFmtId="9" fontId="1" fillId="5" borderId="10" xfId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3" fillId="7" borderId="0" xfId="0" applyFont="1" applyFill="1"/>
    <xf numFmtId="0" fontId="3" fillId="8" borderId="0" xfId="0" applyFont="1" applyFill="1" applyAlignment="1">
      <alignment horizontal="center" vertical="center"/>
    </xf>
    <xf numFmtId="0" fontId="0" fillId="3" borderId="0" xfId="0" applyFill="1"/>
    <xf numFmtId="14" fontId="3" fillId="8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8" borderId="0" xfId="0" applyFont="1" applyFill="1" applyAlignment="1">
      <alignment horizontal="center" vertical="center" wrapText="1"/>
    </xf>
    <xf numFmtId="14" fontId="3" fillId="8" borderId="0" xfId="0" applyNumberFormat="1" applyFont="1" applyFill="1" applyAlignment="1">
      <alignment horizontal="center" vertical="center" wrapText="1"/>
    </xf>
    <xf numFmtId="0" fontId="1" fillId="0" borderId="0" xfId="0" applyFont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0" fillId="0" borderId="1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-101813/Downloads/Regione%20Lombardia/De-escalation/Cervellon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renzoblandi/Desktop/Regione%20Lombardia/Sinottico%20acut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-101813/Downloads/Regione%20Lombardia/De-escalation/sinottico_ti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ciano-101813/Downloads/Regione%20Lombardia/De-escalation/Elab_TI_descal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0_nov"/>
      <sheetName val="_11nov"/>
      <sheetName val="_12nov"/>
      <sheetName val="_13nov"/>
      <sheetName val="_14nov"/>
      <sheetName val="_15nov"/>
      <sheetName val="_15ott"/>
      <sheetName val="_16nov"/>
      <sheetName val="_16ott"/>
      <sheetName val="_17nov"/>
      <sheetName val="_17ott"/>
      <sheetName val="_18nov"/>
      <sheetName val="_18ott"/>
      <sheetName val="_19nov"/>
      <sheetName val="_19ott"/>
      <sheetName val="_1nov"/>
      <sheetName val="_20nov"/>
      <sheetName val="_20ott"/>
      <sheetName val="_21nov"/>
      <sheetName val="_21ott"/>
      <sheetName val="_22nov"/>
      <sheetName val="_22ott"/>
      <sheetName val="_23nov"/>
      <sheetName val="_23ott"/>
      <sheetName val="_24nov"/>
      <sheetName val="_24ott"/>
      <sheetName val="_25nov"/>
      <sheetName val="_25ott"/>
      <sheetName val="_26ott"/>
      <sheetName val="_27ott"/>
      <sheetName val="_28ott"/>
      <sheetName val="_29ott"/>
      <sheetName val="_2nov"/>
      <sheetName val="_30ott"/>
      <sheetName val="_31ott"/>
      <sheetName val="_3nov"/>
      <sheetName val="_4nov"/>
      <sheetName val="_5nov"/>
      <sheetName val="_6nov"/>
      <sheetName val="_7nov"/>
      <sheetName val="_8nov"/>
      <sheetName val="_9nov"/>
      <sheetName val="Sinottico_to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S DEA EAS"/>
      <sheetName val="Sinottico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 nov"/>
      <sheetName val="2 nov"/>
      <sheetName val="3 nov"/>
      <sheetName val="4 nov"/>
      <sheetName val="5 nov"/>
      <sheetName val="6 nov"/>
      <sheetName val="7 nov"/>
      <sheetName val="8 nov"/>
      <sheetName val="9 nov"/>
      <sheetName val="10 nov"/>
      <sheetName val="11 nov"/>
      <sheetName val="12 nov"/>
      <sheetName val="13 nov"/>
      <sheetName val="14 nov"/>
      <sheetName val="15 nov"/>
      <sheetName val="16 nov"/>
      <sheetName val="17 nov"/>
      <sheetName val="18 nov"/>
      <sheetName val="19 nov"/>
      <sheetName val="20 nov"/>
      <sheetName val="21 nov"/>
      <sheetName val="22 nov"/>
      <sheetName val="23 nov"/>
      <sheetName val="24 nov"/>
      <sheetName val="25 nov"/>
      <sheetName val="15 ott"/>
      <sheetName val="16 ott"/>
      <sheetName val="17 ott"/>
      <sheetName val="18 ott"/>
      <sheetName val="19 ott"/>
      <sheetName val="20 ott"/>
      <sheetName val="21 ott"/>
      <sheetName val="22 ott"/>
      <sheetName val="23 ott"/>
      <sheetName val="24 ott"/>
      <sheetName val="25 ott"/>
      <sheetName val="26 ott"/>
      <sheetName val="27 ott"/>
      <sheetName val="28 ott"/>
      <sheetName val="29 ott"/>
      <sheetName val="30 ott"/>
      <sheetName val="31 ot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rigine"/>
    </sheetNames>
    <sheetDataSet>
      <sheetData sheetId="0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orenzo Blandi" refreshedDate="44161.586329745369" createdVersion="6" refreshedVersion="6" minRefreshableVersion="3" recordCount="184">
  <cacheSource type="worksheet">
    <worksheetSource ref="A1:H186" sheet="sorgente"/>
  </cacheSource>
  <cacheFields count="30">
    <cacheField name="CODICE ATS" numFmtId="0">
      <sharedItems count="8">
        <s v="030321"/>
        <s v="030323"/>
        <s v="030324"/>
        <s v="030322"/>
        <s v="030327"/>
        <s v="030326"/>
        <s v="030328"/>
        <s v="030325"/>
      </sharedItems>
    </cacheField>
    <cacheField name="ATS ENTE" numFmtId="0">
      <sharedItems count="8">
        <s v="ATS MILANO"/>
        <s v="ATS MONTAGNA"/>
        <s v="ATS BRIANZA"/>
        <s v="ATS INSUBRIA"/>
        <s v="ATS VALPADANA"/>
        <s v="ATS BRESCIA"/>
        <s v="ATS PAVIA"/>
        <s v="ATS BERGAMO"/>
      </sharedItems>
    </cacheField>
    <cacheField name="CODICE ENTE" numFmtId="0">
      <sharedItems/>
    </cacheField>
    <cacheField name="ENTE" numFmtId="0">
      <sharedItems count="77">
        <s v="ASST FATEBENEFRATELLI SACCO"/>
        <s v="ASST DELLA VALTELLINA E DELL'ALTO LARIO"/>
        <s v="ASST DI MONZA"/>
        <s v="ASST LARIANA"/>
        <s v="ASST DEI SETTE LAGHI"/>
        <s v="ASST OVEST MILANESE"/>
        <s v="ASST GRANDE OSPEDALE METROPOLITANO NIGUARDA"/>
        <s v="ASST DELLA VALLE OLONA"/>
        <s v="ASST SANTI PAOLO E CARLO"/>
        <s v="FONDAZ. IRCCS CA' GRANDA-OSP. MAG. POLICLINICO"/>
        <s v="ASST DI LECCO"/>
        <s v="ASST DI CREMONA"/>
        <s v="ASST DEGLI SPEDALI CIVILI DI BRESCIA"/>
        <s v="POLICLINICO S. MATTEO - PV"/>
        <s v="ASST DI MANTOVA"/>
        <s v="ASST PAPA GIOVANNI XXIII"/>
        <s v="HUMANITAS MIRASOLE S.P.A"/>
        <s v="OSPEDALE SAN RAFFAELE SRL"/>
        <s v="CENTRO OSPEDALIERO MILITARE - MILANO"/>
        <s v="CASA DI CURA HABILITA SPA"/>
        <s v="ISTITUTI CLINICI SCIENTIFICI MAUGERI SPA SB"/>
        <s v="ISTITUTO AUXOLOGICO ITALIANO"/>
        <s v="ASST RHODENSE"/>
        <s v="ASST DEL GARDA"/>
        <s v="MULTIMEDICA SPA"/>
        <s v="INRCA CENTRO PER LE BRONC. - CASATENOVO"/>
        <s v="ASST MELEGNANO E DELLA MARTESANA"/>
        <s v="CLINICA SAN CARLO CASA DI CURA PRIVATA POLISPECIALISTICA SPA"/>
        <s v="ASST DI BERGAMO OVEST"/>
        <s v="ASST NORD MILANO"/>
        <s v="ISTITUTO CLINICO MATER DOMINI S.P.A."/>
        <s v="CASA DI CURA IGEA S.P.A."/>
        <s v="CASA DI CURA PRIVATA - POLICLINICO DI MONZA SPA"/>
        <s v="ISTITUTO CLINICO CITTA' STUDI"/>
        <s v="PROVINCIA LOMBARDO-VENETA DELL'ORDINE OSPEDALIERO DI SAN GIOVANNI DI DIO FATEBENEFRATELLI"/>
        <s v="ASST DI VIMERCATE"/>
        <s v="ASST DI PAVIA"/>
        <s v="ASST DI CREMA"/>
        <s v="ISTITUTO SUORE CAPPUCCINE DI MADRE RUBATTO - ENTE ECCLESIASTICO CIVILMENTE RICONOSCIUTO"/>
        <s v="ASST DI BERGAMO EST"/>
        <s v="ISTITUTO ORTOPEDICO GALEAZZI S.P.A."/>
        <s v="ITALIA HOSPITAL S.P.A. - OSPEDALE MORIGGIA PELASCINI"/>
        <s v="ISTITUTI OSPEDALIERI BERGAMASCHI SRL"/>
        <s v="ASST DI LODI"/>
        <s v="POLICLINICO S. DONATO S.P.A."/>
        <s v="CASA DI CURA AMBROSIANA S.P.A."/>
        <s v="CONGREGAZIONE DELLE SUORE INFERMIERE DELL' ADDOLORATA"/>
        <s v="ISTITUTI CLINICI DI PAVIA E VIGEVANO SRL"/>
        <s v="ISTITUTI OSPEDALIERI BRESCIANI SPA"/>
        <s v="ASST DELLA FRANCIACORTA"/>
        <s v="OSPEDALE CIVILE DI VOLTA MANTOVANA SRL"/>
        <s v="CLINICHE GAVAZZENI SPA"/>
        <s v="OSPEDALE SAN PELLEGRINO DI CASTIGLIONE DELLE STIVIERE SRL"/>
        <s v="C.O.F. LANZO HOSPITAL S.P.A."/>
        <s v="ISTITUTO DELLE SUORE DELLE POVERELLE ISTITUTO PALAZZOLO"/>
        <s v="FONDAZIONE POLIAMBULANZA"/>
        <s v="FONDAZIONE EUROPEA DI RICERCA BIOMEDICA FERB- ONLUS"/>
        <s v="ISTITUTO CLINICO VILLA APRICA S.P.A."/>
        <s v="ASST DELLA VALCAMONICA"/>
        <s v="FONDAZIONE TERESA CAMPLANI"/>
        <s v="CASA DI CURA VILLA ESPERIA S.P.A."/>
        <s v="ISTITUTI CLINICI ZUCCHI SPA di Monza"/>
        <s v="FONDAZIONE OSPEDALE E CASA DI RIPOSO NOBILE PAOLO RICHIEDEI"/>
        <s v="CENTRO CARDIOLOGICO S.P.A. FONDAZIONE MONZINO"/>
        <s v="OSPEDALE DI SUZZARA SPA"/>
        <s v="ASST CENTRO SPEC. ORT. TRAUMATOLOGICO G.PINI/CTO"/>
        <s v="ISTITUTO DELLE FIGLIE DI S. CAMILLO"/>
        <s v="KOS CARE S.R.L."/>
        <s v="FONDAZIONE DON CARLO GNOCCHI ONLUS"/>
        <s v="CONGREGAZIONE SUORE MISERICORDINE DI SAN GERARDO - MONZA"/>
        <s v="G.B. MANGIONI HOSPITAL S.P.A."/>
        <s v="FONDAZIONE OPERA SAN CAMILLO"/>
        <s v="CASA DI CURA SAN GIOVANNI SpA"/>
        <s v="CASA DI CURA VILLA GEMMA SPA"/>
        <s v="FONDAZIONE ISTITUTO NEUROLOGICO CASIMIRO MONDINO"/>
        <s v="ISTITUTO CLINICO QUARENGHI S.R.L."/>
        <s v="NEPHROCARE"/>
      </sharedItems>
    </cacheField>
    <cacheField name="TIPOLOGIA" numFmtId="0">
      <sharedItems count="2">
        <s v="PUBBLICO"/>
        <s v="PRIVATO"/>
      </sharedItems>
    </cacheField>
    <cacheField name="CODICE PRESIDIO" numFmtId="0">
      <sharedItems/>
    </cacheField>
    <cacheField name="PRESIDIO" numFmtId="0">
      <sharedItems/>
    </cacheField>
    <cacheField name="PS/DEA/EAS" numFmtId="0">
      <sharedItems containsBlank="1"/>
    </cacheField>
    <cacheField name="Livello I_x000a_(&lt;1000)" numFmtId="0">
      <sharedItems containsString="0" containsBlank="1" containsNumber="1" containsInteger="1" minValue="20" maxValue="109" count="16">
        <n v="109"/>
        <n v="37"/>
        <n v="66"/>
        <n v="64"/>
        <n v="84"/>
        <n v="50"/>
        <n v="74"/>
        <n v="31"/>
        <n v="20"/>
        <n v="38"/>
        <n v="29"/>
        <n v="85"/>
        <n v="30"/>
        <n v="36"/>
        <n v="56"/>
        <m/>
      </sharedItems>
    </cacheField>
    <cacheField name="% PL dedicati a COVID+ su totale PL portale" numFmtId="9">
      <sharedItems containsString="0" containsBlank="1" containsNumber="1" minValue="4.3415340086830678E-2" maxValue="0.28385416666666669"/>
    </cacheField>
    <cacheField name="% PL dedicati a COVID+ su totale HSP" numFmtId="9">
      <sharedItems containsString="0" containsBlank="1" containsNumber="1" minValue="5.1020408163265307E-2" maxValue="0.31054131054131057"/>
    </cacheField>
    <cacheField name="Livello II_x000a_(1000-3000)" numFmtId="0">
      <sharedItems containsSemiMixedTypes="0" containsString="0" containsNumber="1" containsInteger="1" minValue="0" maxValue="202" count="42">
        <n v="202"/>
        <n v="53"/>
        <n v="128"/>
        <n v="100"/>
        <n v="84"/>
        <n v="194"/>
        <n v="68"/>
        <n v="98"/>
        <n v="66"/>
        <n v="64"/>
        <n v="39"/>
        <n v="62"/>
        <n v="34"/>
        <n v="56"/>
        <n v="88"/>
        <n v="144"/>
        <n v="0"/>
        <n v="38"/>
        <n v="54"/>
        <n v="20"/>
        <n v="13"/>
        <n v="48"/>
        <n v="12"/>
        <n v="50"/>
        <n v="4"/>
        <n v="22"/>
        <n v="52"/>
        <n v="47"/>
        <n v="33"/>
        <n v="60"/>
        <n v="30"/>
        <n v="41"/>
        <n v="14"/>
        <n v="10"/>
        <n v="26"/>
        <n v="8"/>
        <n v="28"/>
        <n v="21"/>
        <n v="11"/>
        <n v="3"/>
        <n v="7"/>
        <n v="2"/>
      </sharedItems>
    </cacheField>
    <cacheField name="% PL dedicati a COVID+ su totale PL portale2" numFmtId="9">
      <sharedItems containsMixedTypes="1" containsNumber="1" minValue="0" maxValue="0.52604166666666663"/>
    </cacheField>
    <cacheField name="% PL dedicati a COVID+ su totale HSP2" numFmtId="9">
      <sharedItems containsMixedTypes="1" containsNumber="1" minValue="0" maxValue="0.82352941176470584"/>
    </cacheField>
    <cacheField name="Livello III_x000a_(3000-5000)" numFmtId="0">
      <sharedItems containsSemiMixedTypes="0" containsString="0" containsNumber="1" containsInteger="1" minValue="0" maxValue="270" count="60">
        <n v="259"/>
        <n v="85"/>
        <n v="270"/>
        <n v="204"/>
        <n v="202"/>
        <n v="84"/>
        <n v="250"/>
        <n v="89"/>
        <n v="76"/>
        <n v="113"/>
        <n v="219"/>
        <n v="64"/>
        <n v="65"/>
        <n v="120"/>
        <n v="46"/>
        <n v="68"/>
        <n v="172"/>
        <n v="166"/>
        <n v="0"/>
        <n v="94"/>
        <n v="90"/>
        <n v="17"/>
        <n v="24"/>
        <n v="23"/>
        <n v="50"/>
        <n v="25"/>
        <n v="93"/>
        <n v="41"/>
        <n v="12"/>
        <n v="15"/>
        <n v="92"/>
        <n v="86"/>
        <n v="55"/>
        <n v="80"/>
        <n v="128"/>
        <n v="58"/>
        <n v="39"/>
        <n v="60"/>
        <n v="54"/>
        <n v="16"/>
        <n v="20"/>
        <n v="3"/>
        <n v="78"/>
        <n v="30"/>
        <n v="31"/>
        <n v="22"/>
        <n v="14"/>
        <n v="51"/>
        <n v="35"/>
        <n v="19"/>
        <n v="6"/>
        <n v="10"/>
        <n v="13"/>
        <n v="8"/>
        <n v="28"/>
        <n v="37"/>
        <n v="4"/>
        <n v="9"/>
        <n v="5"/>
        <n v="2"/>
      </sharedItems>
    </cacheField>
    <cacheField name="% PL dedicati a COVID+ su totale PL portale3" numFmtId="9">
      <sharedItems containsMixedTypes="1" containsNumber="1" minValue="0" maxValue="1"/>
    </cacheField>
    <cacheField name="% PL dedicati a COVID+ su totale HSP3" numFmtId="9">
      <sharedItems containsMixedTypes="1" containsNumber="1" minValue="0" maxValue="0.88235294117647056"/>
    </cacheField>
    <cacheField name="Livello IV A_x000a_(5000-7000)" numFmtId="0">
      <sharedItems containsSemiMixedTypes="0" containsString="0" containsNumber="1" containsInteger="1" minValue="0" maxValue="345" count="68">
        <n v="278"/>
        <n v="106"/>
        <n v="345"/>
        <n v="242"/>
        <n v="295"/>
        <n v="168"/>
        <n v="289"/>
        <n v="132"/>
        <n v="101"/>
        <n v="118"/>
        <n v="228"/>
        <n v="72"/>
        <n v="148"/>
        <n v="114"/>
        <n v="57"/>
        <n v="75"/>
        <n v="176"/>
        <n v="0"/>
        <n v="94"/>
        <n v="92"/>
        <n v="22"/>
        <n v="24"/>
        <n v="23"/>
        <n v="86"/>
        <n v="85"/>
        <n v="115"/>
        <n v="76"/>
        <n v="123"/>
        <n v="12"/>
        <n v="20"/>
        <n v="120"/>
        <n v="125"/>
        <n v="70"/>
        <n v="80"/>
        <n v="30"/>
        <n v="144"/>
        <n v="62"/>
        <n v="91"/>
        <n v="25"/>
        <n v="19"/>
        <n v="78"/>
        <n v="29"/>
        <n v="39"/>
        <n v="31"/>
        <n v="26"/>
        <n v="38"/>
        <n v="14"/>
        <n v="36"/>
        <n v="71"/>
        <n v="35"/>
        <n v="111"/>
        <n v="54"/>
        <n v="28"/>
        <n v="27"/>
        <n v="52"/>
        <n v="16"/>
        <n v="33"/>
        <n v="10"/>
        <n v="48"/>
        <n v="13"/>
        <n v="34"/>
        <n v="37"/>
        <n v="4"/>
        <n v="68"/>
        <n v="8"/>
        <n v="3"/>
        <n v="2"/>
        <n v="15"/>
      </sharedItems>
    </cacheField>
    <cacheField name="% PL dedicati a COVID+ su totale PL portale4" numFmtId="9">
      <sharedItems containsMixedTypes="1" containsNumber="1" minValue="0" maxValue="1"/>
    </cacheField>
    <cacheField name="% PL dedicati a COVID+ su totale HSP4" numFmtId="9">
      <sharedItems containsMixedTypes="1" containsNumber="1" minValue="0" maxValue="1.4705882352941178"/>
    </cacheField>
    <cacheField name="Livello IV B_x000a_(7000-9000)" numFmtId="0">
      <sharedItems containsSemiMixedTypes="0" containsString="0" containsNumber="1" containsInteger="1" minValue="0" maxValue="350" count="80">
        <n v="278"/>
        <n v="121"/>
        <n v="350"/>
        <n v="285"/>
        <n v="338"/>
        <n v="250"/>
        <n v="330"/>
        <n v="172"/>
        <n v="163"/>
        <n v="133"/>
        <n v="253"/>
        <n v="147"/>
        <n v="92"/>
        <n v="160"/>
        <n v="162"/>
        <n v="89"/>
        <n v="125"/>
        <n v="242"/>
        <n v="225"/>
        <n v="0"/>
        <n v="94"/>
        <n v="22"/>
        <n v="24"/>
        <n v="23"/>
        <n v="75"/>
        <n v="95"/>
        <n v="105"/>
        <n v="166"/>
        <n v="85"/>
        <n v="204"/>
        <n v="34"/>
        <n v="30"/>
        <n v="170"/>
        <n v="72"/>
        <n v="90"/>
        <n v="180"/>
        <n v="100"/>
        <n v="116"/>
        <n v="20"/>
        <n v="78"/>
        <n v="46"/>
        <n v="26"/>
        <n v="25"/>
        <n v="80"/>
        <n v="37"/>
        <n v="42"/>
        <n v="106"/>
        <n v="152"/>
        <n v="32"/>
        <n v="97"/>
        <n v="47"/>
        <n v="31"/>
        <n v="65"/>
        <n v="28"/>
        <n v="55"/>
        <n v="14"/>
        <n v="49"/>
        <n v="57"/>
        <n v="139"/>
        <n v="68"/>
        <n v="40"/>
        <n v="62"/>
        <n v="52"/>
        <n v="39"/>
        <n v="50"/>
        <n v="10"/>
        <n v="59"/>
        <n v="35"/>
        <n v="13"/>
        <n v="36"/>
        <n v="56"/>
        <n v="70"/>
        <n v="108"/>
        <n v="29"/>
        <n v="15"/>
        <n v="4"/>
        <n v="9"/>
        <n v="12"/>
        <n v="6"/>
        <n v="2"/>
      </sharedItems>
    </cacheField>
    <cacheField name="% PL dedicati a COVID+ su totale PL portale5" numFmtId="9">
      <sharedItems containsMixedTypes="1" containsNumber="1" minValue="0" maxValue="1"/>
    </cacheField>
    <cacheField name="% PL dedicati a COVID+ su totale HSP5" numFmtId="9">
      <sharedItems containsMixedTypes="1" containsNumber="1" minValue="0" maxValue="1.6470588235294117"/>
    </cacheField>
    <cacheField name="Livello IV C_x000a_(9000-11000)" numFmtId="0">
      <sharedItems containsSemiMixedTypes="0" containsString="0" containsNumber="1" containsInteger="1" minValue="0" maxValue="352" count="88">
        <n v="278"/>
        <n v="157"/>
        <n v="352"/>
        <n v="341"/>
        <n v="347"/>
        <n v="250"/>
        <n v="330"/>
        <n v="186"/>
        <n v="174"/>
        <n v="149"/>
        <n v="273"/>
        <n v="181"/>
        <n v="102"/>
        <n v="314"/>
        <n v="104"/>
        <n v="166"/>
        <n v="253"/>
        <n v="0"/>
        <n v="94"/>
        <n v="98"/>
        <n v="22"/>
        <n v="24"/>
        <n v="23"/>
        <n v="75"/>
        <n v="118"/>
        <n v="124"/>
        <n v="187"/>
        <n v="88"/>
        <n v="222"/>
        <n v="34"/>
        <n v="50"/>
        <n v="131"/>
        <n v="96"/>
        <n v="40"/>
        <n v="190"/>
        <n v="110"/>
        <n v="72"/>
        <n v="135"/>
        <n v="46"/>
        <n v="85"/>
        <n v="30"/>
        <n v="57"/>
        <n v="150"/>
        <n v="45"/>
        <n v="140"/>
        <n v="91"/>
        <n v="60"/>
        <n v="106"/>
        <n v="170"/>
        <n v="42"/>
        <n v="99"/>
        <n v="115"/>
        <n v="90"/>
        <n v="33"/>
        <n v="66"/>
        <n v="28"/>
        <n v="59"/>
        <n v="165"/>
        <n v="78"/>
        <n v="97"/>
        <n v="69"/>
        <n v="52"/>
        <n v="39"/>
        <n v="70"/>
        <n v="58"/>
        <n v="20"/>
        <n v="62"/>
        <n v="47"/>
        <n v="13"/>
        <n v="100"/>
        <n v="53"/>
        <n v="64"/>
        <n v="36"/>
        <n v="32"/>
        <n v="84"/>
        <n v="43"/>
        <n v="12"/>
        <n v="25"/>
        <n v="93"/>
        <n v="18"/>
        <n v="4"/>
        <n v="15"/>
        <n v="21"/>
        <n v="9"/>
        <n v="10"/>
        <n v="3"/>
        <n v="120"/>
        <n v="1"/>
      </sharedItems>
    </cacheField>
    <cacheField name="% PL dedicati a COVID+ su totale PL portale6" numFmtId="9">
      <sharedItems containsMixedTypes="1" containsNumber="1" minValue="0" maxValue="1"/>
    </cacheField>
    <cacheField name="% PL dedicati a COVID+ su totale HSP6" numFmtId="9">
      <sharedItems containsMixedTypes="1" containsNumber="1" minValue="0" maxValue="12"/>
    </cacheField>
    <cacheField name="VALORE MASSIMO PORTALE COVID+ E COVID-" numFmtId="0">
      <sharedItems containsSemiMixedTypes="0" containsString="0" containsNumber="1" containsInteger="1" minValue="0" maxValue="991"/>
    </cacheField>
    <cacheField name="HSP" numFmtId="0">
      <sharedItems containsSemiMixedTypes="0" containsString="0" containsNumber="1" containsInteger="1" minValue="0" maxValue="885" count="103">
        <n v="351"/>
        <n v="167"/>
        <n v="499"/>
        <n v="338"/>
        <n v="480"/>
        <n v="405"/>
        <n v="692"/>
        <n v="287"/>
        <n v="311"/>
        <n v="301"/>
        <n v="464"/>
        <n v="321"/>
        <n v="323"/>
        <n v="885"/>
        <n v="588"/>
        <n v="299"/>
        <n v="582"/>
        <n v="352"/>
        <n v="660"/>
        <n v="0"/>
        <n v="24"/>
        <n v="114"/>
        <n v="30"/>
        <n v="51"/>
        <n v="104"/>
        <n v="96"/>
        <n v="200"/>
        <n v="125"/>
        <n v="245"/>
        <n v="31"/>
        <n v="70"/>
        <n v="136"/>
        <n v="202"/>
        <n v="94"/>
        <n v="187"/>
        <n v="309"/>
        <n v="199"/>
        <n v="164"/>
        <n v="252"/>
        <n v="110"/>
        <n v="186"/>
        <n v="58"/>
        <n v="68"/>
        <n v="116"/>
        <n v="61"/>
        <n v="161"/>
        <n v="198"/>
        <n v="95"/>
        <n v="137"/>
        <n v="324"/>
        <n v="171"/>
        <n v="56"/>
        <n v="88"/>
        <n v="124"/>
        <n v="118"/>
        <n v="93"/>
        <n v="185"/>
        <n v="78"/>
        <n v="382"/>
        <n v="220"/>
        <n v="112"/>
        <n v="150"/>
        <n v="111"/>
        <n v="32"/>
        <n v="180"/>
        <n v="72"/>
        <n v="101"/>
        <n v="74"/>
        <n v="265"/>
        <n v="87"/>
        <n v="80"/>
        <n v="17"/>
        <n v="194"/>
        <n v="52"/>
        <n v="201"/>
        <n v="206"/>
        <n v="60"/>
        <n v="378"/>
        <n v="89"/>
        <n v="179"/>
        <n v="115"/>
        <n v="67"/>
        <n v="35"/>
        <n v="155"/>
        <n v="15"/>
        <n v="22"/>
        <n v="169"/>
        <n v="85"/>
        <n v="54"/>
        <n v="40"/>
        <n v="191"/>
        <n v="66"/>
        <n v="77"/>
        <n v="41"/>
        <n v="18"/>
        <n v="10"/>
        <n v="33"/>
        <n v="99"/>
        <n v="76"/>
        <n v="36"/>
        <n v="37"/>
        <n v="25"/>
        <n v="16"/>
      </sharedItems>
    </cacheField>
    <cacheField name="Mediana % dedicati HSP" numFmtId="9">
      <sharedItems containsMixedTypes="1" containsNumber="1" minValue="0" maxValue="1.0294117647058822"/>
    </cacheField>
    <cacheField name="Mediana % dedicati PORTALE" numFmtId="9">
      <sharedItems containsMixedTypes="1" containsNumber="1" minValue="0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4">
  <r>
    <x v="0"/>
    <x v="0"/>
    <s v="030703"/>
    <x v="0"/>
    <x v="0"/>
    <s v="03091600"/>
    <s v="OSPEDALE L. SACCO - MILANO"/>
    <s v="Centro di DEA"/>
    <x v="0"/>
    <n v="0.28385416666666669"/>
    <n v="0.31054131054131057"/>
    <x v="0"/>
    <n v="0.52604166666666663"/>
    <n v="0.57549857549857553"/>
    <x v="0"/>
    <n v="0.67447916666666663"/>
    <n v="0.7378917378917379"/>
    <x v="0"/>
    <n v="0.72395833333333337"/>
    <n v="0.79202279202279202"/>
    <x v="0"/>
    <n v="0.72395833333333337"/>
    <n v="0.79202279202279202"/>
    <x v="0"/>
    <n v="0.72395833333333337"/>
    <n v="0.79202279202279202"/>
    <n v="384"/>
    <x v="0"/>
    <n v="0.7378917378917379"/>
    <n v="0.72395833333333337"/>
  </r>
  <r>
    <x v="1"/>
    <x v="1"/>
    <s v="030713"/>
    <x v="1"/>
    <x v="0"/>
    <s v="03090400"/>
    <s v="OSPEDALE MORELLI - SONDALO"/>
    <s v="Centro di EAS"/>
    <x v="1"/>
    <n v="0.20903954802259886"/>
    <n v="0.22155688622754491"/>
    <x v="1"/>
    <n v="0.29943502824858759"/>
    <n v="0.31736526946107785"/>
    <x v="1"/>
    <n v="0.48022598870056499"/>
    <n v="0.50898203592814373"/>
    <x v="1"/>
    <n v="0.59887005649717517"/>
    <n v="0.6347305389221557"/>
    <x v="1"/>
    <n v="0.68361581920903958"/>
    <n v="0.72455089820359286"/>
    <x v="1"/>
    <n v="0.88700564971751417"/>
    <n v="0.94011976047904189"/>
    <n v="177"/>
    <x v="1"/>
    <n v="0.50898203592814373"/>
    <n v="0.59887005649717517"/>
  </r>
  <r>
    <x v="2"/>
    <x v="2"/>
    <s v="030716"/>
    <x v="2"/>
    <x v="0"/>
    <s v="03090900"/>
    <s v="OSPEDALE S.GERARDO - MONZA"/>
    <s v="Centro di EAS"/>
    <x v="2"/>
    <n v="0.12547528517110265"/>
    <n v="0.13226452905811623"/>
    <x v="0"/>
    <n v="0.38403041825095058"/>
    <n v="0.40480961923847697"/>
    <x v="2"/>
    <n v="0.51330798479087447"/>
    <n v="0.5410821643286573"/>
    <x v="2"/>
    <n v="0.655893536121673"/>
    <n v="0.69138276553106215"/>
    <x v="2"/>
    <n v="0.66539923954372626"/>
    <n v="0.70140280561122248"/>
    <x v="2"/>
    <n v="0.66920152091254748"/>
    <n v="0.70541082164328661"/>
    <n v="526"/>
    <x v="2"/>
    <n v="0.5410821643286573"/>
    <n v="0.655893536121673"/>
  </r>
  <r>
    <x v="3"/>
    <x v="3"/>
    <s v="030712"/>
    <x v="3"/>
    <x v="0"/>
    <s v="03090200"/>
    <s v="OSPEDALE S. ANNA - COMO"/>
    <s v="Centro di DEA"/>
    <x v="3"/>
    <n v="0.15421686746987953"/>
    <n v="0.1893491124260355"/>
    <x v="2"/>
    <n v="0.30843373493975906"/>
    <n v="0.378698224852071"/>
    <x v="3"/>
    <n v="0.49156626506024098"/>
    <n v="0.60355029585798814"/>
    <x v="3"/>
    <n v="0.58313253012048194"/>
    <n v="0.71597633136094674"/>
    <x v="3"/>
    <n v="0.68674698795180722"/>
    <n v="0.84319526627218933"/>
    <x v="3"/>
    <n v="0.82168674698795185"/>
    <n v="1.0088757396449703"/>
    <n v="415"/>
    <x v="3"/>
    <n v="0.60355029585798814"/>
    <n v="0.58313253012048194"/>
  </r>
  <r>
    <x v="3"/>
    <x v="3"/>
    <s v="030710"/>
    <x v="4"/>
    <x v="0"/>
    <s v="03090101"/>
    <s v="PRESIDIO DI VARESE (OSP DI CIRCOLO VARESE)"/>
    <s v="Centro di EAS"/>
    <x v="4"/>
    <n v="0.15162454873646208"/>
    <n v="0.17499999999999999"/>
    <x v="3"/>
    <n v="0.18050541516245489"/>
    <n v="0.20833333333333334"/>
    <x v="4"/>
    <n v="0.36462093862815886"/>
    <n v="0.42083333333333334"/>
    <x v="4"/>
    <n v="0.53249097472924189"/>
    <n v="0.61458333333333337"/>
    <x v="4"/>
    <n v="0.61010830324909748"/>
    <n v="0.70416666666666672"/>
    <x v="4"/>
    <n v="0.62635379061371843"/>
    <n v="0.72291666666666665"/>
    <n v="554"/>
    <x v="4"/>
    <n v="0.42083333333333334"/>
    <n v="0.53249097472924189"/>
  </r>
  <r>
    <x v="0"/>
    <x v="0"/>
    <s v="030705"/>
    <x v="5"/>
    <x v="0"/>
    <s v="03028101"/>
    <s v="OSPEDALE CIVILE DI LEGNANO"/>
    <s v="Centro di DEA"/>
    <x v="5"/>
    <n v="0.11627906976744186"/>
    <n v="0.12345679012345678"/>
    <x v="4"/>
    <n v="0.19534883720930232"/>
    <n v="0.2074074074074074"/>
    <x v="5"/>
    <n v="0.19534883720930232"/>
    <n v="0.2074074074074074"/>
    <x v="5"/>
    <n v="0.39069767441860465"/>
    <n v="0.4148148148148148"/>
    <x v="5"/>
    <n v="0.58139534883720934"/>
    <n v="0.61728395061728392"/>
    <x v="5"/>
    <n v="0.58139534883720934"/>
    <n v="0.61728395061728392"/>
    <n v="430"/>
    <x v="5"/>
    <n v="0.2074074074074074"/>
    <n v="0.39069767441860465"/>
  </r>
  <r>
    <x v="0"/>
    <x v="0"/>
    <s v="030701"/>
    <x v="6"/>
    <x v="0"/>
    <s v="03091300"/>
    <s v="OSPEDALE CA' GRANDA-NIGUARDA - MILANO"/>
    <s v="Centro di EAS"/>
    <x v="6"/>
    <n v="0.10150891632373114"/>
    <n v="0.1069364161849711"/>
    <x v="5"/>
    <n v="0.26611796982167352"/>
    <n v="0.28034682080924855"/>
    <x v="6"/>
    <n v="0.34293552812071332"/>
    <n v="0.36127167630057805"/>
    <x v="6"/>
    <n v="0.39643347050754457"/>
    <n v="0.41763005780346824"/>
    <x v="6"/>
    <n v="0.45267489711934156"/>
    <n v="0.47687861271676302"/>
    <x v="6"/>
    <n v="0.45267489711934156"/>
    <n v="0.47687861271676302"/>
    <n v="729"/>
    <x v="6"/>
    <n v="0.36127167630057805"/>
    <n v="0.39643347050754457"/>
  </r>
  <r>
    <x v="3"/>
    <x v="3"/>
    <s v="030711"/>
    <x v="7"/>
    <x v="0"/>
    <s v="03000400"/>
    <s v="OSPEDALE DI CIRCOLO - BUSTO ARSIZIO"/>
    <s v="Centro di DEA"/>
    <x v="7"/>
    <n v="8.4239130434782608E-2"/>
    <n v="0.10801393728222997"/>
    <x v="6"/>
    <n v="0.18478260869565216"/>
    <n v="0.23693379790940766"/>
    <x v="7"/>
    <n v="0.24184782608695651"/>
    <n v="0.31010452961672474"/>
    <x v="7"/>
    <n v="0.35869565217391303"/>
    <n v="0.45993031358885017"/>
    <x v="7"/>
    <n v="0.46739130434782611"/>
    <n v="0.5993031358885017"/>
    <x v="7"/>
    <n v="0.50543478260869568"/>
    <n v="0.6480836236933798"/>
    <n v="368"/>
    <x v="7"/>
    <n v="0.31010452961672474"/>
    <n v="0.35869565217391303"/>
  </r>
  <r>
    <x v="0"/>
    <x v="0"/>
    <s v="030702"/>
    <x v="8"/>
    <x v="0"/>
    <s v="03091500"/>
    <s v="OSPEDALE S. CARLO BORROMEO - MILANO"/>
    <s v="Centro di DEA"/>
    <x v="8"/>
    <n v="5.5555555555555552E-2"/>
    <n v="6.4308681672025719E-2"/>
    <x v="6"/>
    <n v="0.18888888888888888"/>
    <n v="0.21864951768488747"/>
    <x v="8"/>
    <n v="0.21111111111111111"/>
    <n v="0.24437299035369775"/>
    <x v="8"/>
    <n v="0.28055555555555556"/>
    <n v="0.32475884244372988"/>
    <x v="8"/>
    <n v="0.45277777777777778"/>
    <n v="0.52411575562700963"/>
    <x v="8"/>
    <n v="0.48333333333333334"/>
    <n v="0.55948553054662375"/>
    <n v="360"/>
    <x v="8"/>
    <n v="0.24437299035369775"/>
    <n v="0.28055555555555556"/>
  </r>
  <r>
    <x v="0"/>
    <x v="0"/>
    <s v="030702"/>
    <x v="8"/>
    <x v="0"/>
    <s v="03091400"/>
    <s v="OSPEDALE S. PAOLO - MILANO"/>
    <s v="Centro di DEA"/>
    <x v="5"/>
    <n v="0.12953367875647667"/>
    <n v="0.16611295681063123"/>
    <x v="7"/>
    <n v="0.25388601036269431"/>
    <n v="0.32558139534883723"/>
    <x v="9"/>
    <n v="0.29274611398963729"/>
    <n v="0.37541528239202659"/>
    <x v="9"/>
    <n v="0.30569948186528495"/>
    <n v="0.39202657807308972"/>
    <x v="9"/>
    <n v="0.34455958549222798"/>
    <n v="0.44186046511627908"/>
    <x v="9"/>
    <n v="0.3860103626943005"/>
    <n v="0.49501661129568109"/>
    <n v="386"/>
    <x v="9"/>
    <n v="0.37541528239202659"/>
    <n v="0.30569948186528495"/>
  </r>
  <r>
    <x v="0"/>
    <x v="0"/>
    <s v="030925"/>
    <x v="9"/>
    <x v="0"/>
    <s v="03092500"/>
    <s v="FONDAZ.IRCCS CA' GRANDA - OSPEDALE MAGGIORE POLICLINICO"/>
    <s v="Centro di EAS"/>
    <x v="2"/>
    <n v="8.8829071332436074E-2"/>
    <n v="0.14224137931034483"/>
    <x v="8"/>
    <n v="8.8829071332436074E-2"/>
    <n v="0.14224137931034483"/>
    <x v="10"/>
    <n v="0.29475100942126514"/>
    <n v="0.47198275862068967"/>
    <x v="10"/>
    <n v="0.30686406460296095"/>
    <n v="0.49137931034482757"/>
    <x v="10"/>
    <n v="0.34051144010767159"/>
    <n v="0.54525862068965514"/>
    <x v="10"/>
    <n v="0.36742934051144011"/>
    <n v="0.58836206896551724"/>
    <n v="743"/>
    <x v="10"/>
    <n v="0.47198275862068967"/>
    <n v="0.30686406460296095"/>
  </r>
  <r>
    <x v="2"/>
    <x v="2"/>
    <s v="030715"/>
    <x v="10"/>
    <x v="0"/>
    <s v="03090300"/>
    <s v="OSPEDALE DI CIRCOLO A. MANZONI - LECCO"/>
    <s v="Centro di DEA"/>
    <x v="9"/>
    <n v="8.6167800453514742E-2"/>
    <n v="0.11838006230529595"/>
    <x v="9"/>
    <n v="0.14512471655328799"/>
    <n v="0.19937694704049844"/>
    <x v="11"/>
    <n v="0.14512471655328799"/>
    <n v="0.19937694704049844"/>
    <x v="7"/>
    <n v="0.29931972789115646"/>
    <n v="0.41121495327102803"/>
    <x v="11"/>
    <n v="0.33333333333333331"/>
    <n v="0.45794392523364486"/>
    <x v="11"/>
    <n v="0.41043083900226757"/>
    <n v="0.56386292834890961"/>
    <n v="441"/>
    <x v="11"/>
    <n v="0.19937694704049844"/>
    <n v="0.29931972789115646"/>
  </r>
  <r>
    <x v="4"/>
    <x v="4"/>
    <s v="030724"/>
    <x v="11"/>
    <x v="0"/>
    <s v="03090800"/>
    <s v="OSPEDALE DI CREMONA"/>
    <s v="Centro di DEA"/>
    <x v="10"/>
    <n v="7.125307125307126E-2"/>
    <n v="8.9783281733746126E-2"/>
    <x v="10"/>
    <n v="9.5823095823095825E-2"/>
    <n v="0.12074303405572756"/>
    <x v="12"/>
    <n v="0.15970515970515969"/>
    <n v="0.20123839009287925"/>
    <x v="11"/>
    <n v="0.1769041769041769"/>
    <n v="0.22291021671826625"/>
    <x v="12"/>
    <n v="0.22604422604422605"/>
    <n v="0.28482972136222912"/>
    <x v="12"/>
    <n v="0.25061425061425063"/>
    <n v="0.31578947368421051"/>
    <n v="407"/>
    <x v="12"/>
    <n v="0.20123839009287925"/>
    <n v="0.1769041769041769"/>
  </r>
  <r>
    <x v="5"/>
    <x v="5"/>
    <s v="030721"/>
    <x v="12"/>
    <x v="0"/>
    <s v="03090600"/>
    <s v="PRES.OSPEDAL.SPEDALI CIVILI BRESCIA"/>
    <s v="Centro di EAS"/>
    <x v="11"/>
    <n v="9.2091007583965337E-2"/>
    <n v="9.6045197740112997E-2"/>
    <x v="3"/>
    <n v="0.10834236186348863"/>
    <n v="0.11299435028248588"/>
    <x v="13"/>
    <n v="0.13001083423618634"/>
    <n v="0.13559322033898305"/>
    <x v="12"/>
    <n v="0.16034669555796316"/>
    <n v="0.16723163841807909"/>
    <x v="13"/>
    <n v="0.1733477789815818"/>
    <n v="0.1807909604519774"/>
    <x v="13"/>
    <n v="0.34019501625135429"/>
    <n v="0.35480225988700564"/>
    <n v="923"/>
    <x v="13"/>
    <n v="0.13559322033898305"/>
    <n v="0.16034669555796316"/>
  </r>
  <r>
    <x v="6"/>
    <x v="6"/>
    <s v="030924"/>
    <x v="13"/>
    <x v="0"/>
    <s v="03092400"/>
    <s v="POLICLINICO S. MATTEO - PAVIA"/>
    <s v="Centro di EAS"/>
    <x v="12"/>
    <n v="4.3415340086830678E-2"/>
    <n v="5.1020408163265307E-2"/>
    <x v="11"/>
    <n v="8.9725036179450074E-2"/>
    <n v="0.10544217687074831"/>
    <x v="5"/>
    <n v="0.12156295224312591"/>
    <n v="0.14285714285714285"/>
    <x v="13"/>
    <n v="0.16497829232995659"/>
    <n v="0.19387755102040816"/>
    <x v="14"/>
    <n v="0.23444283646888567"/>
    <n v="0.27551020408163263"/>
    <x v="8"/>
    <n v="0.25180897250361794"/>
    <n v="0.29591836734693877"/>
    <n v="691"/>
    <x v="14"/>
    <n v="0.14285714285714285"/>
    <n v="0.16497829232995659"/>
  </r>
  <r>
    <x v="4"/>
    <x v="4"/>
    <s v="030725"/>
    <x v="14"/>
    <x v="0"/>
    <s v="03090700"/>
    <s v="OSPEDALE C. POMA - MANTOVA"/>
    <s v="Centro di DEA"/>
    <x v="12"/>
    <n v="7.6335877862595422E-2"/>
    <n v="0.10033444816053512"/>
    <x v="12"/>
    <n v="8.6513994910941472E-2"/>
    <n v="0.11371237458193979"/>
    <x v="14"/>
    <n v="0.11704834605597965"/>
    <n v="0.15384615384615385"/>
    <x v="14"/>
    <n v="0.14503816793893129"/>
    <n v="0.19063545150501673"/>
    <x v="15"/>
    <n v="0.22646310432569974"/>
    <n v="0.2976588628762542"/>
    <x v="14"/>
    <n v="0.26463104325699743"/>
    <n v="0.34782608695652173"/>
    <n v="393"/>
    <x v="15"/>
    <n v="0.15384615384615385"/>
    <n v="0.14503816793893129"/>
  </r>
  <r>
    <x v="7"/>
    <x v="7"/>
    <s v="030718"/>
    <x v="15"/>
    <x v="0"/>
    <s v="03090500"/>
    <s v="OSPEDALE PAPA GIOVANNI XXIII - BG"/>
    <s v="Centro di EAS"/>
    <x v="13"/>
    <n v="4.38489646772229E-2"/>
    <n v="6.1855670103092786E-2"/>
    <x v="13"/>
    <n v="6.8209500609013402E-2"/>
    <n v="9.6219931271477668E-2"/>
    <x v="15"/>
    <n v="8.2825822168087704E-2"/>
    <n v="0.11683848797250859"/>
    <x v="15"/>
    <n v="9.1352009744214369E-2"/>
    <n v="0.12886597938144329"/>
    <x v="16"/>
    <n v="0.15225334957369063"/>
    <n v="0.21477663230240548"/>
    <x v="15"/>
    <n v="0.20219244823386115"/>
    <n v="0.28522336769759449"/>
    <n v="821"/>
    <x v="16"/>
    <n v="0.11683848797250859"/>
    <n v="9.1352009744214369E-2"/>
  </r>
  <r>
    <x v="0"/>
    <x v="0"/>
    <s v="690031"/>
    <x v="16"/>
    <x v="1"/>
    <s v="03094300"/>
    <s v="IST. CLIN. HUMANITAS - ROZZANO"/>
    <s v="Centro di EAS"/>
    <x v="5"/>
    <n v="7.64525993883792E-2"/>
    <n v="0.14204545454545456"/>
    <x v="14"/>
    <n v="0.13455657492354739"/>
    <n v="0.25"/>
    <x v="16"/>
    <n v="0.26299694189602446"/>
    <n v="0.48863636363636365"/>
    <x v="3"/>
    <n v="0.37003058103975534"/>
    <n v="0.6875"/>
    <x v="17"/>
    <n v="0.37003058103975534"/>
    <n v="0.6875"/>
    <x v="10"/>
    <n v="0.41743119266055045"/>
    <n v="0.77556818181818177"/>
    <n v="654"/>
    <x v="17"/>
    <n v="0.48863636363636365"/>
    <n v="0.37003058103975534"/>
  </r>
  <r>
    <x v="0"/>
    <x v="0"/>
    <s v="690237"/>
    <x v="17"/>
    <x v="1"/>
    <s v="03093500"/>
    <s v="IRCCS    S. RAFFAELE - MILANO"/>
    <s v="Centro di EAS"/>
    <x v="14"/>
    <n v="5.6508577194752774E-2"/>
    <n v="8.4848484848484854E-2"/>
    <x v="15"/>
    <n v="0.14530776992936428"/>
    <n v="0.21818181818181817"/>
    <x v="17"/>
    <n v="0.16750756811301715"/>
    <n v="0.25151515151515152"/>
    <x v="16"/>
    <n v="0.17759838546922302"/>
    <n v="0.26666666666666666"/>
    <x v="18"/>
    <n v="0.22704339051463168"/>
    <n v="0.34090909090909088"/>
    <x v="16"/>
    <n v="0.25529767911200807"/>
    <n v="0.38333333333333336"/>
    <n v="991"/>
    <x v="18"/>
    <n v="0.25151515151515152"/>
    <n v="0.17759838546922302"/>
  </r>
  <r>
    <x v="0"/>
    <x v="0"/>
    <s v="031544"/>
    <x v="18"/>
    <x v="0"/>
    <s v="100000"/>
    <s v="CENTRO OSPEDALIERO MILITARE - MILANO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7"/>
    <x v="7"/>
    <s v="690093"/>
    <x v="19"/>
    <x v="1"/>
    <s v="03037900"/>
    <s v="HABILITA ISTITUTO CLINICO-OSPEDALE DI SARNICO"/>
    <m/>
    <x v="15"/>
    <m/>
    <m/>
    <x v="16"/>
    <e v="#DIV/0!"/>
    <n v="0"/>
    <x v="18"/>
    <e v="#DIV/0!"/>
    <n v="0"/>
    <x v="17"/>
    <e v="#DIV/0!"/>
    <n v="0"/>
    <x v="19"/>
    <e v="#DIV/0!"/>
    <n v="0"/>
    <x v="17"/>
    <e v="#DIV/0!"/>
    <n v="0"/>
    <n v="0"/>
    <x v="20"/>
    <n v="0"/>
    <s v="-"/>
  </r>
  <r>
    <x v="5"/>
    <x v="5"/>
    <s v="690032"/>
    <x v="20"/>
    <x v="1"/>
    <s v="03093200"/>
    <s v="ISTITUTI SCIENTIFICI MAUGERI IRCCS LUMEZZANE 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0"/>
    <x v="0"/>
    <s v="030936"/>
    <x v="21"/>
    <x v="1"/>
    <s v="03093602"/>
    <s v="ISTITUTO AUXOLOGICO ITALIANO - IRCCS SAN MICHELE (STAB)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7"/>
    <x v="7"/>
    <s v="690093"/>
    <x v="19"/>
    <x v="1"/>
    <s v="03035600"/>
    <s v="ISTITUTO CLINICO HABILITA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2"/>
    <x v="2"/>
    <s v="030715"/>
    <x v="10"/>
    <x v="0"/>
    <s v="03002300"/>
    <s v="OSPEDALE DI BELLANO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0"/>
    <x v="0"/>
    <s v="030706"/>
    <x v="22"/>
    <x v="0"/>
    <s v="03008700"/>
    <s v="OSPEDALE DI BOLLATE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5"/>
    <x v="5"/>
    <s v="030723"/>
    <x v="23"/>
    <x v="0"/>
    <s v="03016100"/>
    <s v="OSPEDALE DI SALO'  (STAB DEL PO DI GAVARDO)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4"/>
    <x v="4"/>
    <s v="030724"/>
    <x v="11"/>
    <x v="0"/>
    <s v="030724A"/>
    <s v="OSPEDALE SAMARITAN'S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3"/>
    <x v="3"/>
    <s v="030710"/>
    <x v="4"/>
    <x v="0"/>
    <s v="03090103"/>
    <s v="PRESIDIO DI VARESE (OSP DI CUASSO AL MONTE)"/>
    <m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1"/>
    <x v="1"/>
    <s v="030713"/>
    <x v="1"/>
    <x v="0"/>
    <s v="03004500"/>
    <s v="STRUTTURA RICOVERO E CURA DI MORBEGNO"/>
    <s v="Pronto Soccorso"/>
    <x v="15"/>
    <m/>
    <m/>
    <x v="16"/>
    <e v="#DIV/0!"/>
    <e v="#DIV/0!"/>
    <x v="18"/>
    <e v="#DIV/0!"/>
    <e v="#DIV/0!"/>
    <x v="17"/>
    <e v="#DIV/0!"/>
    <e v="#DIV/0!"/>
    <x v="19"/>
    <e v="#DIV/0!"/>
    <e v="#DIV/0!"/>
    <x v="17"/>
    <e v="#DIV/0!"/>
    <e v="#DIV/0!"/>
    <n v="0"/>
    <x v="19"/>
    <s v="-"/>
    <s v="-"/>
  </r>
  <r>
    <x v="0"/>
    <x v="0"/>
    <s v="030936"/>
    <x v="21"/>
    <x v="1"/>
    <s v="03093601A"/>
    <s v="ISTITUTO AUXOLOGICO ITALIANO - IRCCS SAN LUCA (STAB)"/>
    <s v="Pronto Soccorso"/>
    <x v="15"/>
    <m/>
    <m/>
    <x v="17"/>
    <n v="0.40425531914893614"/>
    <n v="0.33333333333333331"/>
    <x v="19"/>
    <n v="1"/>
    <n v="0.82456140350877194"/>
    <x v="18"/>
    <n v="1"/>
    <n v="0.82456140350877194"/>
    <x v="20"/>
    <n v="1"/>
    <n v="0.82456140350877194"/>
    <x v="18"/>
    <n v="1"/>
    <n v="0.82456140350877194"/>
    <n v="94"/>
    <x v="21"/>
    <n v="0.82456140350877194"/>
    <n v="1"/>
  </r>
  <r>
    <x v="0"/>
    <x v="0"/>
    <s v="690357"/>
    <x v="24"/>
    <x v="1"/>
    <s v="03094800"/>
    <s v="IRCCS MULTIMEDICA - MILANO"/>
    <s v="Centro di DEA"/>
    <x v="15"/>
    <m/>
    <m/>
    <x v="18"/>
    <n v="0.38028169014084506"/>
    <n v="0.47368421052631576"/>
    <x v="20"/>
    <n v="0.63380281690140849"/>
    <n v="0.78947368421052633"/>
    <x v="19"/>
    <n v="0.647887323943662"/>
    <n v="0.80701754385964908"/>
    <x v="12"/>
    <n v="0.647887323943662"/>
    <n v="0.80701754385964908"/>
    <x v="19"/>
    <n v="0.6901408450704225"/>
    <n v="0.85964912280701755"/>
    <n v="142"/>
    <x v="21"/>
    <n v="0.79824561403508776"/>
    <n v="0.647887323943662"/>
  </r>
  <r>
    <x v="2"/>
    <x v="2"/>
    <s v="030920"/>
    <x v="25"/>
    <x v="1"/>
    <s v="03092000"/>
    <s v="I.N.R.C.A.- PRESIDIO DI CASATENOVO"/>
    <m/>
    <x v="15"/>
    <m/>
    <m/>
    <x v="16"/>
    <n v="0"/>
    <n v="0"/>
    <x v="21"/>
    <n v="0.53125"/>
    <n v="0.56666666666666665"/>
    <x v="20"/>
    <n v="0.6875"/>
    <n v="0.73333333333333328"/>
    <x v="21"/>
    <n v="0.6875"/>
    <n v="0.73333333333333328"/>
    <x v="20"/>
    <n v="0.6875"/>
    <n v="0.73333333333333328"/>
    <n v="32"/>
    <x v="22"/>
    <n v="0.64999999999999991"/>
    <n v="0.6875"/>
  </r>
  <r>
    <x v="5"/>
    <x v="5"/>
    <s v="030723"/>
    <x v="23"/>
    <x v="0"/>
    <s v="03018300"/>
    <s v="OSPEDALE VILLA DEI COLLI DI LONATO"/>
    <m/>
    <x v="15"/>
    <m/>
    <m/>
    <x v="16"/>
    <n v="0"/>
    <e v="#DIV/0!"/>
    <x v="22"/>
    <n v="1"/>
    <e v="#DIV/0!"/>
    <x v="21"/>
    <n v="1"/>
    <e v="#DIV/0!"/>
    <x v="22"/>
    <n v="1"/>
    <e v="#DIV/0!"/>
    <x v="21"/>
    <n v="1"/>
    <e v="#DIV/0!"/>
    <n v="24"/>
    <x v="19"/>
    <s v="-"/>
    <n v="1"/>
  </r>
  <r>
    <x v="0"/>
    <x v="0"/>
    <s v="030708"/>
    <x v="26"/>
    <x v="0"/>
    <s v="03007202"/>
    <s v="PO DI VIZZOLO PREDABISSI - CASSANO D'ADDA (STAB DI CASSANO)"/>
    <m/>
    <x v="15"/>
    <m/>
    <m/>
    <x v="16"/>
    <n v="0"/>
    <e v="#DIV/0!"/>
    <x v="23"/>
    <n v="1"/>
    <e v="#DIV/0!"/>
    <x v="22"/>
    <n v="1"/>
    <e v="#DIV/0!"/>
    <x v="23"/>
    <n v="1"/>
    <e v="#DIV/0!"/>
    <x v="22"/>
    <n v="1"/>
    <e v="#DIV/0!"/>
    <n v="23"/>
    <x v="19"/>
    <s v="-"/>
    <n v="1"/>
  </r>
  <r>
    <x v="3"/>
    <x v="3"/>
    <s v="030710"/>
    <x v="4"/>
    <x v="0"/>
    <s v="03001200"/>
    <s v="OSPEDALE CARLO ONDOLI ANGERA"/>
    <s v="Pronto Soccorso"/>
    <x v="15"/>
    <m/>
    <m/>
    <x v="16"/>
    <n v="0"/>
    <n v="0"/>
    <x v="18"/>
    <n v="0"/>
    <n v="0"/>
    <x v="15"/>
    <n v="1"/>
    <n v="1.4705882352941178"/>
    <x v="24"/>
    <n v="1"/>
    <n v="1.4705882352941178"/>
    <x v="23"/>
    <n v="1"/>
    <n v="1.4705882352941178"/>
    <n v="75"/>
    <x v="23"/>
    <n v="0.73529411764705888"/>
    <n v="1"/>
  </r>
  <r>
    <x v="0"/>
    <x v="0"/>
    <s v="690566"/>
    <x v="27"/>
    <x v="1"/>
    <s v="03011600"/>
    <s v="CLINICA POLISPECIALISTICA SAN CARLO - s.r.l."/>
    <s v="Centro di DEA"/>
    <x v="15"/>
    <m/>
    <m/>
    <x v="12"/>
    <n v="0.20606060606060606"/>
    <n v="0.32692307692307693"/>
    <x v="24"/>
    <n v="0.30303030303030304"/>
    <n v="0.48076923076923078"/>
    <x v="23"/>
    <n v="0.52121212121212124"/>
    <n v="0.82692307692307687"/>
    <x v="25"/>
    <n v="0.5757575757575758"/>
    <n v="0.91346153846153844"/>
    <x v="24"/>
    <n v="0.7151515151515152"/>
    <n v="1.1346153846153846"/>
    <n v="165"/>
    <x v="24"/>
    <n v="0.65384615384615385"/>
    <n v="0.52121212121212124"/>
  </r>
  <r>
    <x v="7"/>
    <x v="7"/>
    <s v="030719"/>
    <x v="28"/>
    <x v="0"/>
    <s v="03013800"/>
    <s v="ROMANO DI LOMBARDIA"/>
    <s v="Pronto Soccorso"/>
    <x v="15"/>
    <m/>
    <m/>
    <x v="19"/>
    <n v="0.16129032258064516"/>
    <n v="0.20833333333333334"/>
    <x v="25"/>
    <n v="0.20161290322580644"/>
    <n v="0.26041666666666669"/>
    <x v="24"/>
    <n v="0.68548387096774188"/>
    <n v="0.88541666666666663"/>
    <x v="26"/>
    <n v="0.84677419354838712"/>
    <n v="1.09375"/>
    <x v="25"/>
    <n v="1"/>
    <n v="1.2916666666666667"/>
    <n v="124"/>
    <x v="25"/>
    <n v="0.57291666666666674"/>
    <n v="0.68548387096774188"/>
  </r>
  <r>
    <x v="0"/>
    <x v="0"/>
    <s v="030707"/>
    <x v="29"/>
    <x v="0"/>
    <s v="03005800"/>
    <s v="OSPEDALE BASSINI - CINISELLO BALSAMO"/>
    <s v="Centro di DEA"/>
    <x v="15"/>
    <m/>
    <m/>
    <x v="18"/>
    <n v="0.23275862068965517"/>
    <n v="0.27"/>
    <x v="26"/>
    <n v="0.40086206896551724"/>
    <n v="0.46500000000000002"/>
    <x v="25"/>
    <n v="0.49568965517241381"/>
    <n v="0.57499999999999996"/>
    <x v="27"/>
    <n v="0.71551724137931039"/>
    <n v="0.83"/>
    <x v="26"/>
    <n v="0.80603448275862066"/>
    <n v="0.93500000000000005"/>
    <n v="232"/>
    <x v="26"/>
    <n v="0.52"/>
    <n v="0.49568965517241381"/>
  </r>
  <r>
    <x v="3"/>
    <x v="3"/>
    <s v="690019"/>
    <x v="30"/>
    <x v="1"/>
    <s v="03001700"/>
    <s v="CASA DI CURA MATER DOMINI - CASTELLANZA"/>
    <s v="Pronto Soccorso"/>
    <x v="15"/>
    <m/>
    <m/>
    <x v="20"/>
    <n v="0.104"/>
    <n v="0.104"/>
    <x v="27"/>
    <n v="0.32800000000000001"/>
    <n v="0.32800000000000001"/>
    <x v="26"/>
    <n v="0.60799999999999998"/>
    <n v="0.60799999999999998"/>
    <x v="28"/>
    <n v="0.68"/>
    <n v="0.68"/>
    <x v="27"/>
    <n v="0.70399999999999996"/>
    <n v="0.70399999999999996"/>
    <n v="125"/>
    <x v="27"/>
    <n v="0.46799999999999997"/>
    <n v="0.60799999999999998"/>
  </r>
  <r>
    <x v="0"/>
    <x v="0"/>
    <s v="030706"/>
    <x v="22"/>
    <x v="0"/>
    <s v="03006600"/>
    <s v="OSPEDALE G.SALVINI-GARBAGNATE MIL.SE"/>
    <s v="Centro di DEA"/>
    <x v="15"/>
    <m/>
    <m/>
    <x v="21"/>
    <n v="0.1797752808988764"/>
    <n v="0.19591836734693877"/>
    <x v="20"/>
    <n v="0.33707865168539325"/>
    <n v="0.36734693877551022"/>
    <x v="27"/>
    <n v="0.4606741573033708"/>
    <n v="0.50204081632653064"/>
    <x v="29"/>
    <n v="0.7640449438202247"/>
    <n v="0.83265306122448979"/>
    <x v="28"/>
    <n v="0.8314606741573034"/>
    <n v="0.90612244897959182"/>
    <n v="267"/>
    <x v="28"/>
    <n v="0.4346938775510204"/>
    <n v="0.4606741573033708"/>
  </r>
  <r>
    <x v="4"/>
    <x v="4"/>
    <s v="030725"/>
    <x v="14"/>
    <x v="0"/>
    <s v="03022701"/>
    <s v="OSPEDALE DI ASOLA"/>
    <s v="Pronto Soccorso"/>
    <x v="15"/>
    <m/>
    <m/>
    <x v="22"/>
    <n v="0.27272727272727271"/>
    <n v="0.38709677419354838"/>
    <x v="28"/>
    <n v="0.27272727272727271"/>
    <n v="0.38709677419354838"/>
    <x v="28"/>
    <n v="0.27272727272727271"/>
    <n v="0.38709677419354838"/>
    <x v="30"/>
    <n v="0.77272727272727271"/>
    <n v="1.096774193548387"/>
    <x v="29"/>
    <n v="0.77272727272727271"/>
    <n v="1.096774193548387"/>
    <n v="44"/>
    <x v="29"/>
    <n v="0.38709677419354838"/>
    <n v="0.27272727272727271"/>
  </r>
  <r>
    <x v="0"/>
    <x v="0"/>
    <s v="690175"/>
    <x v="31"/>
    <x v="1"/>
    <s v="03010000"/>
    <s v="CASA DI CURA IGEA S.P.A. - MILANO"/>
    <m/>
    <x v="15"/>
    <m/>
    <m/>
    <x v="16"/>
    <n v="0"/>
    <n v="0"/>
    <x v="29"/>
    <n v="0.3"/>
    <n v="0.21428571428571427"/>
    <x v="29"/>
    <n v="0.4"/>
    <n v="0.2857142857142857"/>
    <x v="31"/>
    <n v="0.6"/>
    <n v="0.42857142857142855"/>
    <x v="30"/>
    <n v="1"/>
    <n v="0.7142857142857143"/>
    <n v="50"/>
    <x v="30"/>
    <n v="0.25"/>
    <n v="0.4"/>
  </r>
  <r>
    <x v="2"/>
    <x v="2"/>
    <s v="690345"/>
    <x v="32"/>
    <x v="1"/>
    <s v="03010600"/>
    <s v="CASA DI CURA POLICLINICO - MONZA"/>
    <s v="Pronto Soccorso"/>
    <x v="15"/>
    <m/>
    <m/>
    <x v="23"/>
    <n v="0.22624434389140272"/>
    <n v="0.36764705882352944"/>
    <x v="30"/>
    <n v="0.41628959276018102"/>
    <n v="0.67647058823529416"/>
    <x v="30"/>
    <n v="0.54298642533936647"/>
    <n v="0.88235294117647056"/>
    <x v="1"/>
    <n v="0.54751131221719462"/>
    <n v="0.88970588235294112"/>
    <x v="31"/>
    <n v="0.59276018099547512"/>
    <n v="0.96323529411764708"/>
    <n v="221"/>
    <x v="31"/>
    <n v="0.77941176470588236"/>
    <n v="0.54298642533936647"/>
  </r>
  <r>
    <x v="0"/>
    <x v="0"/>
    <s v="690330"/>
    <x v="33"/>
    <x v="1"/>
    <s v="03009700"/>
    <s v="ISTITUTO CLINICO CITTA' STUDI - MILANO"/>
    <s v="Centro di DEA"/>
    <x v="15"/>
    <m/>
    <m/>
    <x v="24"/>
    <n v="1.532567049808429E-2"/>
    <n v="1.9801980198019802E-2"/>
    <x v="31"/>
    <n v="0.32950191570881227"/>
    <n v="0.42574257425742573"/>
    <x v="31"/>
    <n v="0.47892720306513409"/>
    <n v="0.61881188118811881"/>
    <x v="32"/>
    <n v="0.65134099616858232"/>
    <n v="0.84158415841584155"/>
    <x v="7"/>
    <n v="0.71264367816091956"/>
    <n v="0.92079207920792083"/>
    <n v="261"/>
    <x v="32"/>
    <n v="0.5222772277227723"/>
    <n v="0.47892720306513409"/>
  </r>
  <r>
    <x v="3"/>
    <x v="3"/>
    <s v="690002"/>
    <x v="34"/>
    <x v="1"/>
    <s v="03002900"/>
    <s v="OSP.SACRA FAMIGLIA - F.B.F. - ERBA"/>
    <s v="Centro di DEA"/>
    <x v="15"/>
    <m/>
    <m/>
    <x v="25"/>
    <n v="0.15827338129496402"/>
    <n v="0.23404255319148937"/>
    <x v="32"/>
    <n v="0.39568345323741005"/>
    <n v="0.58510638297872342"/>
    <x v="32"/>
    <n v="0.50359712230215825"/>
    <n v="0.74468085106382975"/>
    <x v="33"/>
    <n v="0.51798561151079137"/>
    <n v="0.76595744680851063"/>
    <x v="32"/>
    <n v="0.69064748201438853"/>
    <n v="1.0212765957446808"/>
    <n v="139"/>
    <x v="33"/>
    <n v="0.66489361702127658"/>
    <n v="0.50359712230215825"/>
  </r>
  <r>
    <x v="3"/>
    <x v="3"/>
    <s v="030711"/>
    <x v="7"/>
    <x v="0"/>
    <s v="03000800"/>
    <s v="OSP. GENERALE PROVINCIALE - SARONNO"/>
    <s v="Centro di DEA"/>
    <x v="15"/>
    <m/>
    <m/>
    <x v="26"/>
    <n v="0.27807486631016043"/>
    <n v="0.27807486631016043"/>
    <x v="33"/>
    <n v="0.42780748663101603"/>
    <n v="0.42780748663101603"/>
    <x v="33"/>
    <n v="0.42780748663101603"/>
    <n v="0.42780748663101603"/>
    <x v="34"/>
    <n v="0.48128342245989303"/>
    <n v="0.48128342245989303"/>
    <x v="12"/>
    <n v="0.54545454545454541"/>
    <n v="0.54545454545454541"/>
    <n v="187"/>
    <x v="34"/>
    <n v="0.42780748663101603"/>
    <n v="0.42780748663101603"/>
  </r>
  <r>
    <x v="5"/>
    <x v="5"/>
    <s v="690002"/>
    <x v="34"/>
    <x v="1"/>
    <s v="03094200"/>
    <s v="IRCCS S.GIOVANNI DI DIO-FBF- BRESCIA"/>
    <m/>
    <x v="15"/>
    <m/>
    <m/>
    <x v="16"/>
    <n v="0"/>
    <e v="#DIV/0!"/>
    <x v="18"/>
    <n v="0"/>
    <e v="#DIV/0!"/>
    <x v="34"/>
    <n v="0.75"/>
    <e v="#DIV/0!"/>
    <x v="31"/>
    <n v="0.75"/>
    <e v="#DIV/0!"/>
    <x v="33"/>
    <n v="1"/>
    <e v="#DIV/0!"/>
    <n v="40"/>
    <x v="19"/>
    <s v="-"/>
    <n v="0.75"/>
  </r>
  <r>
    <x v="2"/>
    <x v="2"/>
    <s v="030717"/>
    <x v="35"/>
    <x v="0"/>
    <s v="03007800"/>
    <s v="PRESIDIO OSPEDALIERO DI VIMERCATE"/>
    <s v="Centro di DEA"/>
    <x v="15"/>
    <m/>
    <m/>
    <x v="6"/>
    <n v="0.19825072886297376"/>
    <n v="0.22006472491909385"/>
    <x v="34"/>
    <n v="0.37317784256559766"/>
    <n v="0.41423948220064727"/>
    <x v="35"/>
    <n v="0.41982507288629739"/>
    <n v="0.46601941747572817"/>
    <x v="35"/>
    <n v="0.52478134110787167"/>
    <n v="0.58252427184466016"/>
    <x v="34"/>
    <n v="0.55393586005830908"/>
    <n v="0.61488673139158578"/>
    <n v="343"/>
    <x v="35"/>
    <n v="0.44012944983818769"/>
    <n v="0.41982507288629739"/>
  </r>
  <r>
    <x v="0"/>
    <x v="0"/>
    <s v="030708"/>
    <x v="26"/>
    <x v="0"/>
    <s v="03007201"/>
    <s v="PO DI VIZZOLO PREDABISSI - CASSANO D'ADDA (STAB DI VIZZOLO)"/>
    <s v="Centro di DEA"/>
    <x v="15"/>
    <m/>
    <m/>
    <x v="18"/>
    <n v="0.23175965665236051"/>
    <n v="0.271356783919598"/>
    <x v="20"/>
    <n v="0.38626609442060084"/>
    <n v="0.45226130653266333"/>
    <x v="33"/>
    <n v="0.34334763948497854"/>
    <n v="0.4020100502512563"/>
    <x v="36"/>
    <n v="0.42918454935622319"/>
    <n v="0.50251256281407031"/>
    <x v="35"/>
    <n v="0.47210300429184548"/>
    <n v="0.55276381909547734"/>
    <n v="233"/>
    <x v="36"/>
    <n v="0.42713567839195982"/>
    <n v="0.38626609442060084"/>
  </r>
  <r>
    <x v="6"/>
    <x v="6"/>
    <s v="030727"/>
    <x v="36"/>
    <x v="0"/>
    <s v="03019300"/>
    <s v="OSPEDALE CIVILE - VIGEVANO"/>
    <s v="Centro di DEA"/>
    <x v="15"/>
    <m/>
    <m/>
    <x v="17"/>
    <n v="0.20105820105820105"/>
    <n v="0.23170731707317074"/>
    <x v="35"/>
    <n v="0.30687830687830686"/>
    <n v="0.35365853658536583"/>
    <x v="36"/>
    <n v="0.32804232804232802"/>
    <n v="0.37804878048780488"/>
    <x v="33"/>
    <n v="0.38095238095238093"/>
    <n v="0.43902439024390244"/>
    <x v="36"/>
    <n v="0.38095238095238093"/>
    <n v="0.43902439024390244"/>
    <n v="189"/>
    <x v="37"/>
    <n v="0.36585365853658536"/>
    <n v="0.32804232804232802"/>
  </r>
  <r>
    <x v="4"/>
    <x v="4"/>
    <s v="030726"/>
    <x v="37"/>
    <x v="0"/>
    <s v="03020900"/>
    <s v="OSPEDALE MAGGIORE - CREMA"/>
    <s v="Centro di DEA"/>
    <x v="15"/>
    <m/>
    <m/>
    <x v="27"/>
    <n v="0.16151202749140894"/>
    <n v="0.18650793650793651"/>
    <x v="12"/>
    <n v="0.22336769759450173"/>
    <n v="0.25793650793650796"/>
    <x v="37"/>
    <n v="0.3127147766323024"/>
    <n v="0.3611111111111111"/>
    <x v="37"/>
    <n v="0.39862542955326463"/>
    <n v="0.46031746031746029"/>
    <x v="37"/>
    <n v="0.46391752577319589"/>
    <n v="0.5357142857142857"/>
    <n v="291"/>
    <x v="38"/>
    <n v="0.30952380952380953"/>
    <n v="0.3127147766323024"/>
  </r>
  <r>
    <x v="7"/>
    <x v="7"/>
    <s v="690824"/>
    <x v="38"/>
    <x v="1"/>
    <s v="03014600"/>
    <s v="CASA DI CURA SAN FRANCESCO"/>
    <m/>
    <x v="15"/>
    <m/>
    <m/>
    <x v="16"/>
    <n v="0"/>
    <n v="0"/>
    <x v="18"/>
    <n v="0"/>
    <n v="0"/>
    <x v="17"/>
    <n v="0"/>
    <n v="0"/>
    <x v="38"/>
    <n v="0.43478260869565216"/>
    <n v="0.18181818181818182"/>
    <x v="38"/>
    <n v="1"/>
    <n v="0.41818181818181815"/>
    <n v="46"/>
    <x v="39"/>
    <n v="0"/>
    <n v="0"/>
  </r>
  <r>
    <x v="6"/>
    <x v="6"/>
    <s v="030727"/>
    <x v="36"/>
    <x v="0"/>
    <s v="03019400"/>
    <s v="OSPEDALE CIVILE - VOGHERA"/>
    <s v="Centro di DEA"/>
    <x v="15"/>
    <m/>
    <m/>
    <x v="28"/>
    <n v="0.16336633663366337"/>
    <n v="0.17741935483870969"/>
    <x v="36"/>
    <n v="0.19306930693069307"/>
    <n v="0.20967741935483872"/>
    <x v="32"/>
    <n v="0.34653465346534651"/>
    <n v="0.37634408602150538"/>
    <x v="39"/>
    <n v="0.38613861386138615"/>
    <n v="0.41935483870967744"/>
    <x v="39"/>
    <n v="0.42079207920792078"/>
    <n v="0.45698924731182794"/>
    <n v="202"/>
    <x v="40"/>
    <n v="0.29301075268817206"/>
    <n v="0.34653465346534651"/>
  </r>
  <r>
    <x v="3"/>
    <x v="3"/>
    <s v="030710"/>
    <x v="4"/>
    <x v="0"/>
    <s v="03028202"/>
    <s v="PRESIDIO DEL VERBANO (OSP LUINI CONFALONIERI) LUINO"/>
    <s v="Pronto Soccorso"/>
    <x v="15"/>
    <m/>
    <m/>
    <x v="16"/>
    <n v="0"/>
    <e v="#DIV/0!"/>
    <x v="18"/>
    <n v="0"/>
    <e v="#DIV/0!"/>
    <x v="21"/>
    <n v="0.36923076923076925"/>
    <e v="#DIV/0!"/>
    <x v="40"/>
    <n v="0.70769230769230773"/>
    <e v="#DIV/0!"/>
    <x v="38"/>
    <n v="0.70769230769230773"/>
    <e v="#DIV/0!"/>
    <n v="65"/>
    <x v="19"/>
    <s v="-"/>
    <n v="0.36923076923076925"/>
  </r>
  <r>
    <x v="7"/>
    <x v="7"/>
    <s v="030720"/>
    <x v="39"/>
    <x v="0"/>
    <s v="03013700"/>
    <s v="OSP.LE SS.CAPITANIO E GEROSA LOVERE"/>
    <s v="Pronto Soccorso"/>
    <x v="15"/>
    <m/>
    <m/>
    <x v="22"/>
    <n v="0.1875"/>
    <n v="0.20689655172413793"/>
    <x v="28"/>
    <n v="0.1875"/>
    <n v="0.20689655172413793"/>
    <x v="28"/>
    <n v="0.1875"/>
    <n v="0.20689655172413793"/>
    <x v="41"/>
    <n v="0.40625"/>
    <n v="0.44827586206896552"/>
    <x v="40"/>
    <n v="0.46875"/>
    <n v="0.51724137931034486"/>
    <n v="64"/>
    <x v="41"/>
    <n v="0.20689655172413793"/>
    <n v="0.1875"/>
  </r>
  <r>
    <x v="0"/>
    <x v="0"/>
    <s v="690030"/>
    <x v="40"/>
    <x v="1"/>
    <s v="03011900"/>
    <s v="ISTITUTO CLINICO SAN SIRO"/>
    <m/>
    <x v="15"/>
    <m/>
    <m/>
    <x v="16"/>
    <n v="0"/>
    <n v="0"/>
    <x v="25"/>
    <n v="0.26315789473684209"/>
    <n v="0.36764705882352944"/>
    <x v="38"/>
    <n v="0.26315789473684209"/>
    <n v="0.36764705882352944"/>
    <x v="42"/>
    <n v="0.26315789473684209"/>
    <n v="0.36764705882352944"/>
    <x v="41"/>
    <n v="0.6"/>
    <n v="0.83823529411764708"/>
    <n v="95"/>
    <x v="42"/>
    <n v="0.36764705882352944"/>
    <n v="0.26315789473684209"/>
  </r>
  <r>
    <x v="1"/>
    <x v="1"/>
    <s v="690004"/>
    <x v="41"/>
    <x v="1"/>
    <s v="03003100"/>
    <s v="OSP. MORIGGIA PELASCINI - GRAVEDONA"/>
    <s v="Centro di DEA"/>
    <x v="15"/>
    <m/>
    <m/>
    <x v="23"/>
    <n v="0.1984126984126984"/>
    <n v="0.43103448275862066"/>
    <x v="37"/>
    <n v="0.23809523809523808"/>
    <n v="0.51724137931034486"/>
    <x v="33"/>
    <n v="0.31746031746031744"/>
    <n v="0.68965517241379315"/>
    <x v="43"/>
    <n v="0.31746031746031744"/>
    <n v="0.68965517241379315"/>
    <x v="42"/>
    <n v="0.59523809523809523"/>
    <n v="1.2931034482758621"/>
    <n v="252"/>
    <x v="43"/>
    <n v="0.60344827586206895"/>
    <n v="0.31746031746031744"/>
  </r>
  <r>
    <x v="3"/>
    <x v="3"/>
    <s v="030712"/>
    <x v="3"/>
    <x v="0"/>
    <s v="03002200"/>
    <s v="OSPEDALE S. ANTONIO ABATE - CANTU'"/>
    <s v="Pronto Soccorso"/>
    <x v="15"/>
    <m/>
    <m/>
    <x v="16"/>
    <n v="0"/>
    <n v="0"/>
    <x v="18"/>
    <n v="0"/>
    <n v="0"/>
    <x v="39"/>
    <n v="0.26760563380281688"/>
    <n v="0.31147540983606559"/>
    <x v="44"/>
    <n v="0.52112676056338025"/>
    <n v="0.60655737704918034"/>
    <x v="43"/>
    <n v="0.63380281690140849"/>
    <n v="0.73770491803278693"/>
    <n v="71"/>
    <x v="44"/>
    <n v="0.15573770491803279"/>
    <n v="0.26760563380281688"/>
  </r>
  <r>
    <x v="7"/>
    <x v="7"/>
    <s v="690292"/>
    <x v="42"/>
    <x v="1"/>
    <s v="03014800"/>
    <s v="POLICLINICO SAN PIETRO  - PONTE S. PIETRO"/>
    <s v="Centro di DEA"/>
    <x v="15"/>
    <m/>
    <m/>
    <x v="29"/>
    <n v="0.18575851393188855"/>
    <n v="0.37267080745341613"/>
    <x v="37"/>
    <n v="0.18575851393188855"/>
    <n v="0.37267080745341613"/>
    <x v="11"/>
    <n v="0.22291021671826625"/>
    <n v="0.44720496894409939"/>
    <x v="12"/>
    <n v="0.28482972136222912"/>
    <n v="0.5714285714285714"/>
    <x v="44"/>
    <n v="0.43343653250773995"/>
    <n v="0.86956521739130432"/>
    <n v="323"/>
    <x v="45"/>
    <n v="0.40993788819875776"/>
    <n v="0.22291021671826625"/>
  </r>
  <r>
    <x v="0"/>
    <x v="0"/>
    <s v="030709"/>
    <x v="43"/>
    <x v="0"/>
    <s v="03006700"/>
    <s v="OSPEDALE MAGGIORE DI LODI"/>
    <s v="Centro di DEA"/>
    <x v="15"/>
    <m/>
    <m/>
    <x v="30"/>
    <n v="0.12244897959183673"/>
    <n v="0.15151515151515152"/>
    <x v="38"/>
    <n v="0.22040816326530613"/>
    <n v="0.27272727272727271"/>
    <x v="40"/>
    <n v="0.3183673469387755"/>
    <n v="0.39393939393939392"/>
    <x v="39"/>
    <n v="0.3183673469387755"/>
    <n v="0.39393939393939392"/>
    <x v="45"/>
    <n v="0.37142857142857144"/>
    <n v="0.45959595959595961"/>
    <n v="245"/>
    <x v="46"/>
    <n v="0.33333333333333331"/>
    <n v="0.3183673469387755"/>
  </r>
  <r>
    <x v="2"/>
    <x v="2"/>
    <s v="030717"/>
    <x v="35"/>
    <x v="0"/>
    <s v="03007000"/>
    <s v="PRESIDIO OSPEDALIERO DI CARATE BRIANZA"/>
    <s v="Pronto Soccorso"/>
    <x v="15"/>
    <m/>
    <m/>
    <x v="16"/>
    <n v="0"/>
    <n v="0"/>
    <x v="18"/>
    <n v="0"/>
    <n v="0"/>
    <x v="41"/>
    <n v="0.29591836734693877"/>
    <n v="0.30526315789473685"/>
    <x v="45"/>
    <n v="0.42857142857142855"/>
    <n v="0.44210526315789472"/>
    <x v="46"/>
    <n v="0.61224489795918369"/>
    <n v="0.63157894736842102"/>
    <n v="98"/>
    <x v="47"/>
    <n v="0.15263157894736842"/>
    <n v="0.29591836734693877"/>
  </r>
  <r>
    <x v="2"/>
    <x v="2"/>
    <s v="030715"/>
    <x v="10"/>
    <x v="0"/>
    <s v="03002400"/>
    <s v="OSPEDALE DI CIRCOLO S.L.MANDIC-MERATE"/>
    <s v="Centro di DEA"/>
    <x v="15"/>
    <m/>
    <m/>
    <x v="16"/>
    <n v="0"/>
    <n v="0"/>
    <x v="39"/>
    <n v="7.1111111111111111E-2"/>
    <n v="0.11678832116788321"/>
    <x v="32"/>
    <n v="0.31111111111111112"/>
    <n v="0.51094890510948909"/>
    <x v="46"/>
    <n v="0.47111111111111109"/>
    <n v="0.77372262773722633"/>
    <x v="47"/>
    <n v="0.47111111111111109"/>
    <n v="0.77372262773722633"/>
    <n v="225"/>
    <x v="48"/>
    <n v="0.31386861313868619"/>
    <n v="0.31111111111111112"/>
  </r>
  <r>
    <x v="0"/>
    <x v="0"/>
    <s v="690286"/>
    <x v="44"/>
    <x v="1"/>
    <s v="03094700"/>
    <s v="I.R.C.C.S. POLICLINICO SAN DONATO"/>
    <s v="Centro di DEA"/>
    <x v="15"/>
    <m/>
    <m/>
    <x v="31"/>
    <n v="9.6244131455399062E-2"/>
    <n v="0.12654320987654322"/>
    <x v="33"/>
    <n v="0.18779342723004694"/>
    <n v="0.24691358024691357"/>
    <x v="27"/>
    <n v="0.28873239436619719"/>
    <n v="0.37962962962962965"/>
    <x v="47"/>
    <n v="0.35680751173708919"/>
    <n v="0.46913580246913578"/>
    <x v="48"/>
    <n v="0.39906103286384975"/>
    <n v="0.52469135802469136"/>
    <n v="426"/>
    <x v="49"/>
    <n v="0.31327160493827161"/>
    <n v="0.28873239436619719"/>
  </r>
  <r>
    <x v="0"/>
    <x v="0"/>
    <s v="030709"/>
    <x v="43"/>
    <x v="0"/>
    <s v="03007900"/>
    <s v="OSPEDALE CIVICO - CODOGNO"/>
    <s v="Pronto Soccorso"/>
    <x v="15"/>
    <m/>
    <m/>
    <x v="32"/>
    <n v="0.14285714285714285"/>
    <n v="0.20588235294117646"/>
    <x v="40"/>
    <n v="0.20408163265306123"/>
    <n v="0.29411764705882354"/>
    <x v="29"/>
    <n v="0.20408163265306123"/>
    <n v="0.29411764705882354"/>
    <x v="48"/>
    <n v="0.32653061224489793"/>
    <n v="0.47058823529411764"/>
    <x v="49"/>
    <n v="0.42857142857142855"/>
    <n v="0.61764705882352944"/>
    <n v="98"/>
    <x v="42"/>
    <n v="0.29411764705882354"/>
    <n v="0.20408163265306123"/>
  </r>
  <r>
    <x v="3"/>
    <x v="3"/>
    <s v="690357"/>
    <x v="24"/>
    <x v="1"/>
    <s v="03001500"/>
    <s v="CASA DI CURA SANTA MARIA - CASTELLANZA"/>
    <m/>
    <x v="15"/>
    <m/>
    <m/>
    <x v="16"/>
    <n v="0"/>
    <n v="0"/>
    <x v="41"/>
    <n v="1.6853932584269662E-2"/>
    <n v="1.7543859649122806E-2"/>
    <x v="21"/>
    <n v="0.1348314606741573"/>
    <n v="0.14035087719298245"/>
    <x v="20"/>
    <n v="0.5280898876404494"/>
    <n v="0.54970760233918126"/>
    <x v="50"/>
    <n v="0.5561797752808989"/>
    <n v="0.57894736842105265"/>
    <n v="178"/>
    <x v="50"/>
    <n v="7.8947368421052627E-2"/>
    <n v="0.1348314606741573"/>
  </r>
  <r>
    <x v="7"/>
    <x v="7"/>
    <s v="030719"/>
    <x v="28"/>
    <x v="0"/>
    <s v="03013100"/>
    <s v="OSPEDALE DI TREVIGLIO E CARAVAGGIO"/>
    <s v="Centro di DEA"/>
    <x v="15"/>
    <m/>
    <m/>
    <x v="33"/>
    <n v="3.3444816053511704E-2"/>
    <n v="5.9880239520958084E-2"/>
    <x v="42"/>
    <n v="0.2608695652173913"/>
    <n v="0.46706586826347307"/>
    <x v="40"/>
    <n v="0.2608695652173913"/>
    <n v="0.46706586826347307"/>
    <x v="49"/>
    <n v="0.32441471571906355"/>
    <n v="0.58083832335329344"/>
    <x v="51"/>
    <n v="0.38461538461538464"/>
    <n v="0.68862275449101795"/>
    <n v="299"/>
    <x v="1"/>
    <n v="0.46706586826347307"/>
    <n v="0.2608695652173913"/>
  </r>
  <r>
    <x v="0"/>
    <x v="0"/>
    <s v="690251"/>
    <x v="45"/>
    <x v="1"/>
    <s v="03012500"/>
    <s v="CASA DI CURA AMBROSIANA SPA-CESANO B."/>
    <m/>
    <x v="15"/>
    <m/>
    <m/>
    <x v="16"/>
    <n v="0"/>
    <n v="0"/>
    <x v="43"/>
    <n v="0.17751479289940827"/>
    <n v="0.5357142857142857"/>
    <x v="42"/>
    <n v="0.23076923076923078"/>
    <n v="0.6964285714285714"/>
    <x v="50"/>
    <n v="0.27810650887573962"/>
    <n v="0.8392857142857143"/>
    <x v="52"/>
    <n v="0.53254437869822491"/>
    <n v="1.6071428571428572"/>
    <n v="169"/>
    <x v="51"/>
    <n v="0.6160714285714286"/>
    <n v="0.23076923076923078"/>
  </r>
  <r>
    <x v="0"/>
    <x v="0"/>
    <s v="030707"/>
    <x v="29"/>
    <x v="0"/>
    <s v="03005100"/>
    <s v="P.O.  CITTA' DI SESTO S. GIOVANNI"/>
    <s v="Centro di DEA"/>
    <x v="15"/>
    <m/>
    <m/>
    <x v="34"/>
    <n v="0.21311475409836064"/>
    <n v="0.29545454545454547"/>
    <x v="44"/>
    <n v="0.25409836065573771"/>
    <n v="0.35227272727272729"/>
    <x v="43"/>
    <n v="0.25409836065573771"/>
    <n v="0.35227272727272729"/>
    <x v="51"/>
    <n v="0.25409836065573771"/>
    <n v="0.35227272727272729"/>
    <x v="53"/>
    <n v="0.27049180327868855"/>
    <n v="0.375"/>
    <n v="122"/>
    <x v="52"/>
    <n v="0.35227272727272729"/>
    <n v="0.25409836065573771"/>
  </r>
  <r>
    <x v="0"/>
    <x v="0"/>
    <s v="030708"/>
    <x v="26"/>
    <x v="0"/>
    <s v="03008501"/>
    <s v="OSPEDALE UBOLDO - CERNUSCO S/NAVIGLIO"/>
    <s v="Pronto Soccorso"/>
    <x v="15"/>
    <m/>
    <m/>
    <x v="32"/>
    <n v="9.2105263157894732E-2"/>
    <n v="0.11290322580645161"/>
    <x v="45"/>
    <n v="0.14473684210526316"/>
    <n v="0.17741935483870969"/>
    <x v="44"/>
    <n v="0.17105263157894737"/>
    <n v="0.20967741935483872"/>
    <x v="52"/>
    <n v="0.42763157894736842"/>
    <n v="0.52419354838709675"/>
    <x v="54"/>
    <n v="0.43421052631578949"/>
    <n v="0.532258064516129"/>
    <n v="152"/>
    <x v="53"/>
    <n v="0.19354838709677419"/>
    <n v="0.17105263157894737"/>
  </r>
  <r>
    <x v="0"/>
    <x v="0"/>
    <s v="690030"/>
    <x v="40"/>
    <x v="1"/>
    <s v="03011200"/>
    <s v="ISTITUTO CLINICO SANT'AMBROGIO"/>
    <s v="Pronto Soccorso"/>
    <x v="15"/>
    <m/>
    <m/>
    <x v="19"/>
    <n v="0.20833333333333334"/>
    <n v="0.20833333333333334"/>
    <x v="40"/>
    <n v="0.20833333333333334"/>
    <n v="0.20833333333333334"/>
    <x v="29"/>
    <n v="0.20833333333333334"/>
    <n v="0.20833333333333334"/>
    <x v="53"/>
    <n v="0.29166666666666669"/>
    <n v="0.29166666666666669"/>
    <x v="55"/>
    <n v="0.29166666666666669"/>
    <n v="0.29166666666666669"/>
    <n v="96"/>
    <x v="25"/>
    <n v="0.20833333333333334"/>
    <n v="0.20833333333333334"/>
  </r>
  <r>
    <x v="3"/>
    <x v="3"/>
    <s v="690007"/>
    <x v="46"/>
    <x v="1"/>
    <s v="03003000"/>
    <s v="OSPEDALE  VALDUCE "/>
    <s v="Pronto Soccorso"/>
    <x v="15"/>
    <m/>
    <m/>
    <x v="35"/>
    <n v="5.0314465408805034E-2"/>
    <n v="6.7796610169491525E-2"/>
    <x v="45"/>
    <n v="0.13836477987421383"/>
    <n v="0.1864406779661017"/>
    <x v="45"/>
    <n v="0.2389937106918239"/>
    <n v="0.32203389830508472"/>
    <x v="54"/>
    <n v="0.34591194968553457"/>
    <n v="0.46610169491525422"/>
    <x v="46"/>
    <n v="0.37735849056603776"/>
    <n v="0.50847457627118642"/>
    <n v="159"/>
    <x v="54"/>
    <n v="0.25423728813559321"/>
    <n v="0.2389937106918239"/>
  </r>
  <r>
    <x v="7"/>
    <x v="7"/>
    <s v="030720"/>
    <x v="39"/>
    <x v="0"/>
    <s v="03013600"/>
    <s v="PRESIDIO OSPEDALIERO  &quot;BRIOLINI&quot; - GAZZANIGA"/>
    <m/>
    <x v="15"/>
    <m/>
    <m/>
    <x v="16"/>
    <n v="0"/>
    <e v="#DIV/0!"/>
    <x v="18"/>
    <n v="0"/>
    <e v="#DIV/0!"/>
    <x v="46"/>
    <n v="0.32558139534883723"/>
    <e v="#DIV/0!"/>
    <x v="55"/>
    <n v="0.32558139534883723"/>
    <e v="#DIV/0!"/>
    <x v="22"/>
    <n v="0.53488372093023251"/>
    <e v="#DIV/0!"/>
    <n v="43"/>
    <x v="19"/>
    <s v="-"/>
    <n v="0.32558139534883723"/>
  </r>
  <r>
    <x v="5"/>
    <x v="5"/>
    <s v="030723"/>
    <x v="23"/>
    <x v="0"/>
    <s v="03015700"/>
    <s v="OSPEDALE CIVILE LA MEMORIA DI GAVARDO"/>
    <s v="Pronto Soccorso"/>
    <x v="15"/>
    <m/>
    <m/>
    <x v="32"/>
    <n v="9.5238095238095233E-2"/>
    <n v="0.15053763440860216"/>
    <x v="46"/>
    <n v="9.5238095238095233E-2"/>
    <n v="0.15053763440860216"/>
    <x v="47"/>
    <n v="0.24489795918367346"/>
    <n v="0.38709677419354838"/>
    <x v="56"/>
    <n v="0.33333333333333331"/>
    <n v="0.5268817204301075"/>
    <x v="56"/>
    <n v="0.40136054421768708"/>
    <n v="0.63440860215053763"/>
    <n v="147"/>
    <x v="55"/>
    <n v="0.26881720430107525"/>
    <n v="0.24489795918367346"/>
  </r>
  <r>
    <x v="2"/>
    <x v="2"/>
    <s v="030716"/>
    <x v="2"/>
    <x v="0"/>
    <s v="03006800"/>
    <s v="PRESIDIO OSPEDALIERO DI DESIO"/>
    <s v="Centro di DEA"/>
    <x v="15"/>
    <m/>
    <m/>
    <x v="30"/>
    <n v="0.11811023622047244"/>
    <n v="0.16216216216216217"/>
    <x v="47"/>
    <n v="0.20078740157480315"/>
    <n v="0.27567567567567569"/>
    <x v="48"/>
    <n v="0.27952755905511811"/>
    <n v="0.38378378378378381"/>
    <x v="54"/>
    <n v="0.21653543307086615"/>
    <n v="0.29729729729729731"/>
    <x v="23"/>
    <n v="0.29527559055118108"/>
    <n v="0.40540540540540543"/>
    <n v="254"/>
    <x v="56"/>
    <n v="0.32972972972972975"/>
    <n v="0.21653543307086615"/>
  </r>
  <r>
    <x v="6"/>
    <x v="6"/>
    <s v="690318"/>
    <x v="47"/>
    <x v="1"/>
    <s v="03019800"/>
    <s v="ISTITUTO CLINICO BEATO MATTEO"/>
    <s v="Pronto Soccorso"/>
    <x v="15"/>
    <m/>
    <m/>
    <x v="16"/>
    <n v="0"/>
    <n v="0"/>
    <x v="29"/>
    <n v="8.9820359281437126E-2"/>
    <n v="0.19230769230769232"/>
    <x v="49"/>
    <n v="0.20958083832335328"/>
    <n v="0.44871794871794873"/>
    <x v="57"/>
    <n v="0.3413173652694611"/>
    <n v="0.73076923076923073"/>
    <x v="36"/>
    <n v="0.43113772455089822"/>
    <n v="0.92307692307692313"/>
    <n v="167"/>
    <x v="57"/>
    <n v="0.32051282051282048"/>
    <n v="0.20958083832335328"/>
  </r>
  <r>
    <x v="0"/>
    <x v="0"/>
    <s v="030705"/>
    <x v="5"/>
    <x v="0"/>
    <s v="03007401"/>
    <s v="OSPEDALE G. FORNAROLI MAGENTA"/>
    <s v="Centro di DEA"/>
    <x v="15"/>
    <m/>
    <m/>
    <x v="16"/>
    <n v="0"/>
    <n v="0"/>
    <x v="48"/>
    <n v="9.0673575129533682E-2"/>
    <n v="9.1623036649214659E-2"/>
    <x v="50"/>
    <n v="0.28756476683937826"/>
    <n v="0.29057591623036649"/>
    <x v="58"/>
    <n v="0.36010362694300518"/>
    <n v="0.36387434554973824"/>
    <x v="57"/>
    <n v="0.42746113989637308"/>
    <n v="0.43193717277486909"/>
    <n v="386"/>
    <x v="58"/>
    <n v="0.19109947643979058"/>
    <n v="0.28756476683937826"/>
  </r>
  <r>
    <x v="0"/>
    <x v="0"/>
    <s v="030703"/>
    <x v="0"/>
    <x v="0"/>
    <s v="03091000"/>
    <s v="OSPEDALE FATEBENEFRATELLI E OFTALMICO - MILANO"/>
    <s v="Centro di DEA"/>
    <x v="15"/>
    <m/>
    <m/>
    <x v="16"/>
    <n v="0"/>
    <n v="0"/>
    <x v="43"/>
    <n v="0.13043478260869565"/>
    <n v="0.13636363636363635"/>
    <x v="51"/>
    <n v="0.23478260869565218"/>
    <n v="0.24545454545454545"/>
    <x v="59"/>
    <n v="0.29565217391304349"/>
    <n v="0.30909090909090908"/>
    <x v="27"/>
    <n v="0.38260869565217392"/>
    <n v="0.4"/>
    <n v="230"/>
    <x v="59"/>
    <n v="0.19090909090909092"/>
    <n v="0.23478260869565218"/>
  </r>
  <r>
    <x v="5"/>
    <x v="5"/>
    <s v="690045"/>
    <x v="48"/>
    <x v="1"/>
    <s v="03027500"/>
    <s v="ISTITUTO CLINICO S. ROCCO"/>
    <s v="Centro di DEA"/>
    <x v="15"/>
    <m/>
    <m/>
    <x v="16"/>
    <n v="0"/>
    <n v="0"/>
    <x v="45"/>
    <n v="0.14012738853503184"/>
    <n v="0.19642857142857142"/>
    <x v="20"/>
    <n v="0.14012738853503184"/>
    <n v="0.19642857142857142"/>
    <x v="60"/>
    <n v="0.25477707006369427"/>
    <n v="0.35714285714285715"/>
    <x v="58"/>
    <n v="0.49681528662420382"/>
    <n v="0.6964285714285714"/>
    <n v="157"/>
    <x v="60"/>
    <n v="0.19642857142857142"/>
    <n v="0.14012738853503184"/>
  </r>
  <r>
    <x v="5"/>
    <x v="5"/>
    <s v="030722"/>
    <x v="49"/>
    <x v="0"/>
    <s v="03015401"/>
    <s v="PRESIDIO OSPEDALIERO DI CHIARI"/>
    <s v="Centro di DEA"/>
    <x v="15"/>
    <m/>
    <m/>
    <x v="32"/>
    <n v="6.7632850241545889E-2"/>
    <n v="0.125"/>
    <x v="23"/>
    <n v="0.1111111111111111"/>
    <n v="0.20535714285714285"/>
    <x v="49"/>
    <n v="0.16908212560386474"/>
    <n v="0.3125"/>
    <x v="61"/>
    <n v="0.29951690821256038"/>
    <n v="0.5535714285714286"/>
    <x v="59"/>
    <n v="0.46859903381642515"/>
    <n v="0.8660714285714286"/>
    <n v="207"/>
    <x v="60"/>
    <n v="0.2589285714285714"/>
    <n v="0.16908212560386474"/>
  </r>
  <r>
    <x v="5"/>
    <x v="5"/>
    <s v="030723"/>
    <x v="23"/>
    <x v="0"/>
    <s v="03015600"/>
    <s v="OSPEDALE DI DESENZANO"/>
    <s v="Centro di DEA"/>
    <x v="15"/>
    <m/>
    <m/>
    <x v="36"/>
    <n v="0.15217391304347827"/>
    <n v="0.18666666666666668"/>
    <x v="49"/>
    <n v="0.10326086956521739"/>
    <n v="0.12666666666666668"/>
    <x v="52"/>
    <n v="0.15217391304347827"/>
    <n v="0.18666666666666668"/>
    <x v="56"/>
    <n v="0.26630434782608697"/>
    <n v="0.32666666666666666"/>
    <x v="60"/>
    <n v="0.375"/>
    <n v="0.46"/>
    <n v="184"/>
    <x v="61"/>
    <n v="0.18666666666666668"/>
    <n v="0.15217391304347827"/>
  </r>
  <r>
    <x v="5"/>
    <x v="5"/>
    <s v="030721"/>
    <x v="12"/>
    <x v="0"/>
    <s v="03015900"/>
    <s v="PRESIDIO OSPEDALIERO DI MONTICHIARI"/>
    <s v="Pronto Soccorso"/>
    <x v="15"/>
    <m/>
    <m/>
    <x v="16"/>
    <n v="0"/>
    <n v="0"/>
    <x v="29"/>
    <n v="0.10273972602739725"/>
    <n v="0.13513513513513514"/>
    <x v="53"/>
    <n v="0.18493150684931506"/>
    <n v="0.24324324324324326"/>
    <x v="62"/>
    <n v="0.35616438356164382"/>
    <n v="0.46846846846846846"/>
    <x v="61"/>
    <n v="0.35616438356164382"/>
    <n v="0.46846846846846846"/>
    <n v="146"/>
    <x v="62"/>
    <n v="0.1891891891891892"/>
    <n v="0.18493150684931506"/>
  </r>
  <r>
    <x v="0"/>
    <x v="0"/>
    <s v="030709"/>
    <x v="43"/>
    <x v="0"/>
    <s v="03008300"/>
    <s v="OSPEDALE DELMATI SANT'ANGELO LODIGIANO"/>
    <m/>
    <x v="15"/>
    <m/>
    <m/>
    <x v="16"/>
    <n v="0"/>
    <n v="0"/>
    <x v="49"/>
    <n v="0.1743119266055046"/>
    <n v="0.59375"/>
    <x v="39"/>
    <n v="0.1743119266055046"/>
    <n v="0.59375"/>
    <x v="63"/>
    <n v="0.3577981651376147"/>
    <n v="1.21875"/>
    <x v="62"/>
    <n v="0.3577981651376147"/>
    <n v="1.21875"/>
    <n v="109"/>
    <x v="63"/>
    <n v="0.59375"/>
    <n v="0.1743119266055046"/>
  </r>
  <r>
    <x v="5"/>
    <x v="5"/>
    <s v="690045"/>
    <x v="48"/>
    <x v="1"/>
    <s v="03017600"/>
    <s v="ISTITUTO CLINICO  S. ANNA - BRESCIA"/>
    <s v="Pronto Soccorso"/>
    <x v="15"/>
    <m/>
    <m/>
    <x v="32"/>
    <n v="6.0869565217391307E-2"/>
    <n v="7.7777777777777779E-2"/>
    <x v="43"/>
    <n v="0.13043478260869565"/>
    <n v="0.16666666666666666"/>
    <x v="54"/>
    <n v="0.22608695652173913"/>
    <n v="0.28888888888888886"/>
    <x v="62"/>
    <n v="0.22608695652173913"/>
    <n v="0.28888888888888886"/>
    <x v="63"/>
    <n v="0.30434782608695654"/>
    <n v="0.3888888888888889"/>
    <n v="230"/>
    <x v="64"/>
    <n v="0.22777777777777775"/>
    <n v="0.22608695652173913"/>
  </r>
  <r>
    <x v="4"/>
    <x v="4"/>
    <s v="030725"/>
    <x v="14"/>
    <x v="0"/>
    <s v="03023900"/>
    <s v="OSP.CIVILE DESTRA SECCHIA-PIEVE CORIANO"/>
    <s v="Centro di DEA"/>
    <x v="15"/>
    <m/>
    <m/>
    <x v="16"/>
    <n v="0"/>
    <n v="0"/>
    <x v="39"/>
    <n v="0.13793103448275862"/>
    <n v="0.22222222222222221"/>
    <x v="55"/>
    <n v="0.13793103448275862"/>
    <n v="0.22222222222222221"/>
    <x v="48"/>
    <n v="0.27586206896551724"/>
    <n v="0.44444444444444442"/>
    <x v="43"/>
    <n v="0.38793103448275862"/>
    <n v="0.625"/>
    <n v="116"/>
    <x v="65"/>
    <n v="0.22222222222222221"/>
    <n v="0.13793103448275862"/>
  </r>
  <r>
    <x v="7"/>
    <x v="7"/>
    <s v="030720"/>
    <x v="39"/>
    <x v="0"/>
    <s v="03014000"/>
    <s v="OSPEDALE BOLOGNINI - SERIATE"/>
    <s v="Centro di DEA"/>
    <x v="15"/>
    <m/>
    <m/>
    <x v="37"/>
    <n v="0.1044776119402985"/>
    <n v="0.14000000000000001"/>
    <x v="25"/>
    <n v="0.12437810945273632"/>
    <n v="0.16666666666666666"/>
    <x v="56"/>
    <n v="0.16417910447761194"/>
    <n v="0.22"/>
    <x v="64"/>
    <n v="0.24875621890547264"/>
    <n v="0.33333333333333331"/>
    <x v="64"/>
    <n v="0.28855721393034828"/>
    <n v="0.38666666666666666"/>
    <n v="201"/>
    <x v="61"/>
    <n v="0.19333333333333333"/>
    <n v="0.16417910447761194"/>
  </r>
  <r>
    <x v="4"/>
    <x v="4"/>
    <s v="030724"/>
    <x v="11"/>
    <x v="0"/>
    <s v="03027300"/>
    <s v="OSPEDALE OGLIO PO"/>
    <s v="Centro di DEA"/>
    <x v="15"/>
    <m/>
    <m/>
    <x v="16"/>
    <n v="0"/>
    <n v="0"/>
    <x v="50"/>
    <n v="4.3165467625899283E-2"/>
    <n v="5.9405940594059403E-2"/>
    <x v="29"/>
    <n v="0.14388489208633093"/>
    <n v="0.19801980198019803"/>
    <x v="60"/>
    <n v="0.28776978417266186"/>
    <n v="0.39603960396039606"/>
    <x v="46"/>
    <n v="0.43165467625899279"/>
    <n v="0.59405940594059403"/>
    <n v="139"/>
    <x v="66"/>
    <n v="0.12871287128712872"/>
    <n v="0.14388489208633093"/>
  </r>
  <r>
    <x v="7"/>
    <x v="7"/>
    <s v="030720"/>
    <x v="39"/>
    <x v="0"/>
    <s v="03038200"/>
    <s v="OSPEDALE M. O. ANTONIO LOCATELLI PIARIO"/>
    <s v="Pronto Soccorso"/>
    <x v="15"/>
    <m/>
    <m/>
    <x v="24"/>
    <n v="6.6666666666666666E-2"/>
    <n v="5.4054054054054057E-2"/>
    <x v="51"/>
    <n v="0.16666666666666666"/>
    <n v="0.13513513513513514"/>
    <x v="57"/>
    <n v="0.16666666666666666"/>
    <n v="0.13513513513513514"/>
    <x v="65"/>
    <n v="0.16666666666666666"/>
    <n v="0.13513513513513514"/>
    <x v="65"/>
    <n v="0.33333333333333331"/>
    <n v="0.27027027027027029"/>
    <n v="60"/>
    <x v="67"/>
    <n v="0.13513513513513514"/>
    <n v="0.16666666666666666"/>
  </r>
  <r>
    <x v="3"/>
    <x v="3"/>
    <s v="030710"/>
    <x v="4"/>
    <x v="0"/>
    <s v="03001000"/>
    <s v="PRESIDIO OSPEDALIERO &quot;OSPEDALE DI CIRCOLO GALMARINI&quot; DI TRADATE"/>
    <s v="Pronto Soccorso"/>
    <x v="15"/>
    <m/>
    <m/>
    <x v="16"/>
    <n v="0"/>
    <n v="0"/>
    <x v="18"/>
    <n v="0"/>
    <n v="0"/>
    <x v="17"/>
    <n v="0"/>
    <n v="0"/>
    <x v="62"/>
    <n v="0.38805970149253732"/>
    <n v="0.59090909090909094"/>
    <x v="66"/>
    <n v="0.46268656716417911"/>
    <n v="0.70454545454545459"/>
    <n v="134"/>
    <x v="52"/>
    <n v="0"/>
    <n v="0"/>
  </r>
  <r>
    <x v="4"/>
    <x v="4"/>
    <s v="690177"/>
    <x v="50"/>
    <x v="1"/>
    <s v="03035300"/>
    <s v="OSPEDALE CIVILE DI VOLTA MANTOVANA"/>
    <m/>
    <x v="15"/>
    <m/>
    <m/>
    <x v="16"/>
    <n v="0"/>
    <e v="#DIV/0!"/>
    <x v="18"/>
    <n v="0"/>
    <e v="#DIV/0!"/>
    <x v="17"/>
    <n v="0"/>
    <e v="#DIV/0!"/>
    <x v="31"/>
    <n v="0.42857142857142855"/>
    <e v="#DIV/0!"/>
    <x v="40"/>
    <n v="0.42857142857142855"/>
    <e v="#DIV/0!"/>
    <n v="70"/>
    <x v="19"/>
    <s v="-"/>
    <n v="0"/>
  </r>
  <r>
    <x v="7"/>
    <x v="7"/>
    <s v="690069"/>
    <x v="51"/>
    <x v="1"/>
    <s v="03014300"/>
    <s v="HUMANITAS GAVAZZENI"/>
    <s v="Centro di DEA"/>
    <x v="15"/>
    <m/>
    <m/>
    <x v="32"/>
    <n v="5.2238805970149252E-2"/>
    <n v="5.2830188679245285E-2"/>
    <x v="46"/>
    <n v="5.2238805970149252E-2"/>
    <n v="5.2830188679245285E-2"/>
    <x v="58"/>
    <n v="0.17910447761194029"/>
    <n v="0.1811320754716981"/>
    <x v="66"/>
    <n v="0.22014925373134328"/>
    <n v="0.22264150943396227"/>
    <x v="52"/>
    <n v="0.33582089552238809"/>
    <n v="0.33962264150943394"/>
    <n v="268"/>
    <x v="68"/>
    <n v="0.11698113207547169"/>
    <n v="0.17910447761194029"/>
  </r>
  <r>
    <x v="0"/>
    <x v="0"/>
    <s v="030708"/>
    <x v="26"/>
    <x v="0"/>
    <s v="03007101"/>
    <s v="OSPEDALE S. MARIA DELLE STELLE MELZO"/>
    <s v="Pronto Soccorso"/>
    <x v="15"/>
    <m/>
    <m/>
    <x v="16"/>
    <n v="0"/>
    <n v="0"/>
    <x v="40"/>
    <n v="0.14084507042253522"/>
    <n v="0.22988505747126436"/>
    <x v="29"/>
    <n v="0.14084507042253522"/>
    <n v="0.22988505747126436"/>
    <x v="67"/>
    <n v="0.24647887323943662"/>
    <n v="0.40229885057471265"/>
    <x v="67"/>
    <n v="0.33098591549295775"/>
    <n v="0.54022988505747127"/>
    <n v="142"/>
    <x v="69"/>
    <n v="0.22988505747126436"/>
    <n v="0.14084507042253522"/>
  </r>
  <r>
    <x v="6"/>
    <x v="6"/>
    <s v="030727"/>
    <x v="36"/>
    <x v="0"/>
    <s v="03038300"/>
    <s v="OSPEDALE DI BRONI E STRADELLA"/>
    <s v="Pronto Soccorso"/>
    <x v="15"/>
    <m/>
    <m/>
    <x v="16"/>
    <n v="0"/>
    <n v="0"/>
    <x v="18"/>
    <n v="0"/>
    <n v="0"/>
    <x v="17"/>
    <n v="0"/>
    <n v="0"/>
    <x v="42"/>
    <n v="0.28735632183908044"/>
    <n v="0.3125"/>
    <x v="38"/>
    <n v="0.52873563218390807"/>
    <n v="0.57499999999999996"/>
    <n v="87"/>
    <x v="70"/>
    <n v="0"/>
    <n v="0"/>
  </r>
  <r>
    <x v="0"/>
    <x v="0"/>
    <s v="030703"/>
    <x v="0"/>
    <x v="0"/>
    <s v="03005600"/>
    <s v="PRESIDIO OSPED. V. BUZZI - MILANO"/>
    <s v="Pronto Soccorso"/>
    <x v="15"/>
    <m/>
    <m/>
    <x v="32"/>
    <n v="0.10687022900763359"/>
    <n v="0.82352941176470584"/>
    <x v="29"/>
    <n v="0.11450381679389313"/>
    <n v="0.88235294117647056"/>
    <x v="29"/>
    <n v="0.15267175572519084"/>
    <n v="1.1764705882352942"/>
    <x v="53"/>
    <n v="0.21374045801526717"/>
    <n v="1.6470588235294117"/>
    <x v="55"/>
    <n v="0.21374045801526717"/>
    <n v="1.6470588235294117"/>
    <n v="131"/>
    <x v="71"/>
    <n v="1.0294117647058822"/>
    <n v="0.15267175572519084"/>
  </r>
  <r>
    <x v="4"/>
    <x v="4"/>
    <s v="690178"/>
    <x v="52"/>
    <x v="1"/>
    <s v="03035700"/>
    <s v="OSP. SAN PELLEGRINO - CASTIGLIONE D/S"/>
    <s v="Pronto Soccorso"/>
    <x v="15"/>
    <m/>
    <m/>
    <x v="20"/>
    <n v="0.15662650602409639"/>
    <n v="0.17567567567567569"/>
    <x v="52"/>
    <n v="0.15662650602409639"/>
    <n v="0.17567567567567569"/>
    <x v="59"/>
    <n v="0.15662650602409639"/>
    <n v="0.17567567567567569"/>
    <x v="68"/>
    <n v="0.15662650602409639"/>
    <n v="0.17567567567567569"/>
    <x v="68"/>
    <n v="0.15662650602409639"/>
    <n v="0.17567567567567569"/>
    <n v="83"/>
    <x v="67"/>
    <n v="0.17567567567567569"/>
    <n v="0.15662650602409639"/>
  </r>
  <r>
    <x v="5"/>
    <x v="5"/>
    <s v="030723"/>
    <x v="23"/>
    <x v="0"/>
    <s v="03018400"/>
    <s v="OSPEDALE DI MANERBIO"/>
    <s v="Centro di DEA"/>
    <x v="15"/>
    <m/>
    <m/>
    <x v="19"/>
    <n v="9.7560975609756101E-2"/>
    <n v="0.1111111111111111"/>
    <x v="53"/>
    <n v="3.9024390243902439E-2"/>
    <n v="4.4444444444444446E-2"/>
    <x v="60"/>
    <n v="0.16585365853658537"/>
    <n v="0.18888888888888888"/>
    <x v="69"/>
    <n v="0.17560975609756097"/>
    <n v="0.2"/>
    <x v="56"/>
    <n v="0.28780487804878047"/>
    <n v="0.32777777777777778"/>
    <n v="205"/>
    <x v="64"/>
    <n v="0.15"/>
    <n v="0.16585365853658537"/>
  </r>
  <r>
    <x v="5"/>
    <x v="5"/>
    <s v="690045"/>
    <x v="48"/>
    <x v="1"/>
    <s v="03017800"/>
    <s v="IST.CLIN. CITTA' DI BRESCIA - BRESCIA"/>
    <s v="Pronto Soccorso"/>
    <x v="15"/>
    <m/>
    <m/>
    <x v="16"/>
    <n v="0"/>
    <n v="0"/>
    <x v="22"/>
    <n v="0.10084033613445378"/>
    <n v="0.12371134020618557"/>
    <x v="21"/>
    <n v="0.10084033613445378"/>
    <n v="0.12371134020618557"/>
    <x v="70"/>
    <n v="0.23529411764705882"/>
    <n v="0.28865979381443296"/>
    <x v="63"/>
    <n v="0.29411764705882354"/>
    <n v="0.36082474226804123"/>
    <n v="238"/>
    <x v="72"/>
    <n v="0.12371134020618557"/>
    <n v="0.10084033613445378"/>
  </r>
  <r>
    <x v="5"/>
    <x v="5"/>
    <s v="030721"/>
    <x v="12"/>
    <x v="0"/>
    <s v="03016200"/>
    <s v="PRESIDIO OSPEDALIERO DI GARDONE V.T."/>
    <s v="Pronto Soccorso"/>
    <x v="15"/>
    <m/>
    <m/>
    <x v="16"/>
    <n v="0"/>
    <n v="0"/>
    <x v="28"/>
    <n v="8.6330935251798566E-2"/>
    <n v="0.10714285714285714"/>
    <x v="38"/>
    <n v="0.17985611510791366"/>
    <n v="0.22321428571428573"/>
    <x v="31"/>
    <n v="0.21582733812949639"/>
    <n v="0.26785714285714285"/>
    <x v="40"/>
    <n v="0.21582733812949639"/>
    <n v="0.26785714285714285"/>
    <n v="139"/>
    <x v="60"/>
    <n v="0.16517857142857142"/>
    <n v="0.17985611510791366"/>
  </r>
  <r>
    <x v="6"/>
    <x v="6"/>
    <s v="690032"/>
    <x v="20"/>
    <x v="1"/>
    <s v="03093800"/>
    <s v="CENTRO MEDICO DI PAVIA"/>
    <m/>
    <x v="15"/>
    <m/>
    <m/>
    <x v="16"/>
    <n v="0"/>
    <n v="0"/>
    <x v="54"/>
    <n v="8.3333333333333329E-2"/>
    <n v="0.31818181818181818"/>
    <x v="49"/>
    <n v="0.10416666666666667"/>
    <n v="0.39772727272727271"/>
    <x v="71"/>
    <n v="0.20833333333333334"/>
    <n v="0.79545454545454541"/>
    <x v="69"/>
    <n v="0.29761904761904762"/>
    <n v="1.1363636363636365"/>
    <n v="336"/>
    <x v="52"/>
    <n v="0.35795454545454541"/>
    <n v="0.10416666666666667"/>
  </r>
  <r>
    <x v="3"/>
    <x v="3"/>
    <s v="690001"/>
    <x v="53"/>
    <x v="1"/>
    <s v="03003500"/>
    <s v="C.O.F. LANZO HOSPITAL - ALTA VALLE INTELVI"/>
    <m/>
    <x v="15"/>
    <m/>
    <m/>
    <x v="16"/>
    <n v="0"/>
    <n v="0"/>
    <x v="18"/>
    <n v="0"/>
    <n v="0"/>
    <x v="44"/>
    <n v="0.17333333333333334"/>
    <n v="0.5"/>
    <x v="60"/>
    <n v="0.26666666666666666"/>
    <n v="0.76923076923076927"/>
    <x v="43"/>
    <n v="0.3"/>
    <n v="0.86538461538461542"/>
    <n v="150"/>
    <x v="73"/>
    <n v="0.25"/>
    <n v="0.17333333333333334"/>
  </r>
  <r>
    <x v="3"/>
    <x v="3"/>
    <s v="030711"/>
    <x v="7"/>
    <x v="0"/>
    <s v="03000600"/>
    <s v="OSP. S. ANTONIO ABATE - GALLARATE"/>
    <s v="Centro di DEA"/>
    <x v="15"/>
    <m/>
    <m/>
    <x v="16"/>
    <n v="0"/>
    <n v="0"/>
    <x v="45"/>
    <n v="9.606986899563319E-2"/>
    <n v="0.10945273631840796"/>
    <x v="20"/>
    <n v="9.606986899563319E-2"/>
    <n v="0.10945273631840796"/>
    <x v="56"/>
    <n v="0.21397379912663755"/>
    <n v="0.24378109452736318"/>
    <x v="70"/>
    <n v="0.23144104803493451"/>
    <n v="0.26368159203980102"/>
    <n v="229"/>
    <x v="74"/>
    <n v="0.10945273631840796"/>
    <n v="9.606986899563319E-2"/>
  </r>
  <r>
    <x v="7"/>
    <x v="7"/>
    <s v="030720"/>
    <x v="39"/>
    <x v="0"/>
    <s v="03013300"/>
    <s v="OSPEDALE PESENTI FENAROLI - ALZANO LOMBARDO"/>
    <s v="Pronto Soccorso"/>
    <x v="15"/>
    <m/>
    <m/>
    <x v="38"/>
    <n v="7.6923076923076927E-2"/>
    <n v="0.11458333333333333"/>
    <x v="39"/>
    <n v="0.11188811188811189"/>
    <n v="0.16666666666666666"/>
    <x v="29"/>
    <n v="0.13986013986013987"/>
    <n v="0.20833333333333334"/>
    <x v="23"/>
    <n v="0.16083916083916083"/>
    <n v="0.23958333333333334"/>
    <x v="71"/>
    <n v="0.44755244755244755"/>
    <n v="0.66666666666666663"/>
    <n v="143"/>
    <x v="25"/>
    <n v="0.1875"/>
    <n v="0.13986013986013987"/>
  </r>
  <r>
    <x v="0"/>
    <x v="0"/>
    <s v="690030"/>
    <x v="40"/>
    <x v="1"/>
    <s v="03094600"/>
    <s v="ISTITUTO ORTOPEDICO GALEAZZI SPA - MILANO"/>
    <s v="Pronto Soccorso"/>
    <x v="15"/>
    <m/>
    <m/>
    <x v="24"/>
    <n v="1.5444015444015444E-2"/>
    <n v="1.9417475728155338E-2"/>
    <x v="55"/>
    <n v="0.14285714285714285"/>
    <n v="0.1796116504854369"/>
    <x v="61"/>
    <n v="0.14285714285714285"/>
    <n v="0.1796116504854369"/>
    <x v="44"/>
    <n v="0.14285714285714285"/>
    <n v="0.1796116504854369"/>
    <x v="41"/>
    <n v="0.22007722007722008"/>
    <n v="0.27669902912621358"/>
    <n v="259"/>
    <x v="75"/>
    <n v="0.1796116504854369"/>
    <n v="0.14285714285714285"/>
  </r>
  <r>
    <x v="7"/>
    <x v="7"/>
    <s v="690825"/>
    <x v="54"/>
    <x v="1"/>
    <s v="03014400"/>
    <s v="CASA DI CURA BEATO PALAZZOLO - BERGAMO"/>
    <m/>
    <x v="15"/>
    <m/>
    <m/>
    <x v="16"/>
    <n v="0"/>
    <n v="0"/>
    <x v="18"/>
    <n v="0"/>
    <n v="0"/>
    <x v="62"/>
    <n v="3.8461538461538464E-2"/>
    <n v="6.6666666666666666E-2"/>
    <x v="53"/>
    <n v="0.26923076923076922"/>
    <n v="0.46666666666666667"/>
    <x v="72"/>
    <n v="0.34615384615384615"/>
    <n v="0.6"/>
    <n v="104"/>
    <x v="76"/>
    <n v="3.3333333333333333E-2"/>
    <n v="3.8461538461538464E-2"/>
  </r>
  <r>
    <x v="5"/>
    <x v="5"/>
    <s v="690369"/>
    <x v="55"/>
    <x v="1"/>
    <s v="03029500"/>
    <s v="FONDAZIONE POLIAMBULANZA - BRESCIA"/>
    <s v="Centro di EAS"/>
    <x v="15"/>
    <m/>
    <m/>
    <x v="39"/>
    <n v="6.0362173038229373E-3"/>
    <n v="7.9365079365079361E-3"/>
    <x v="45"/>
    <n v="4.4265593561368208E-2"/>
    <n v="5.8201058201058198E-2"/>
    <x v="63"/>
    <n v="0.13682092555331993"/>
    <n v="0.17989417989417988"/>
    <x v="72"/>
    <n v="0.21730382293762576"/>
    <n v="0.2857142857142857"/>
    <x v="31"/>
    <n v="0.26358148893360162"/>
    <n v="0.34656084656084657"/>
    <n v="497"/>
    <x v="77"/>
    <n v="0.11904761904761904"/>
    <n v="0.13682092555331993"/>
  </r>
  <r>
    <x v="0"/>
    <x v="0"/>
    <s v="030360"/>
    <x v="56"/>
    <x v="1"/>
    <s v="03035900"/>
    <s v="CENTRO RIABILITAZIONE CERNUSCO SUL NAVIGLIO"/>
    <m/>
    <x v="15"/>
    <m/>
    <m/>
    <x v="16"/>
    <n v="0"/>
    <e v="#DIV/0!"/>
    <x v="18"/>
    <n v="0"/>
    <e v="#DIV/0!"/>
    <x v="17"/>
    <n v="0"/>
    <e v="#DIV/0!"/>
    <x v="38"/>
    <n v="0.30303030303030304"/>
    <e v="#DIV/0!"/>
    <x v="20"/>
    <n v="0.33333333333333331"/>
    <e v="#DIV/0!"/>
    <n v="66"/>
    <x v="19"/>
    <s v="-"/>
    <n v="0"/>
  </r>
  <r>
    <x v="3"/>
    <x v="3"/>
    <s v="690008"/>
    <x v="57"/>
    <x v="1"/>
    <s v="03003200"/>
    <s v="VILLA APRICA-SAN DONATO"/>
    <m/>
    <x v="15"/>
    <m/>
    <m/>
    <x v="16"/>
    <n v="0"/>
    <n v="0"/>
    <x v="18"/>
    <n v="0"/>
    <n v="0"/>
    <x v="17"/>
    <n v="0"/>
    <n v="0"/>
    <x v="48"/>
    <n v="0.31067961165048541"/>
    <n v="0.3595505617977528"/>
    <x v="73"/>
    <n v="0.31067961165048541"/>
    <n v="0.3595505617977528"/>
    <n v="103"/>
    <x v="78"/>
    <n v="0"/>
    <n v="0"/>
  </r>
  <r>
    <x v="6"/>
    <x v="6"/>
    <s v="690032"/>
    <x v="20"/>
    <x v="1"/>
    <s v="03094500"/>
    <s v="ISTITUTO SCIENTIFICO DI PAVIA - SEDE DI VIA BOEZIO"/>
    <m/>
    <x v="15"/>
    <m/>
    <m/>
    <x v="16"/>
    <n v="0"/>
    <e v="#DIV/0!"/>
    <x v="18"/>
    <n v="0"/>
    <e v="#DIV/0!"/>
    <x v="17"/>
    <n v="0"/>
    <e v="#DIV/0!"/>
    <x v="38"/>
    <n v="0.30303030303030304"/>
    <e v="#DIV/0!"/>
    <x v="65"/>
    <n v="0.30303030303030304"/>
    <e v="#DIV/0!"/>
    <n v="66"/>
    <x v="19"/>
    <s v="-"/>
    <n v="0"/>
  </r>
  <r>
    <x v="1"/>
    <x v="1"/>
    <s v="030714"/>
    <x v="58"/>
    <x v="0"/>
    <s v="03027401"/>
    <s v="OSPEDALE VALCAMONICA - ESINE"/>
    <s v="Centro di DEA"/>
    <x v="15"/>
    <m/>
    <m/>
    <x v="22"/>
    <n v="4.7058823529411764E-2"/>
    <n v="6.030150753768844E-2"/>
    <x v="28"/>
    <n v="4.7058823529411764E-2"/>
    <n v="6.030150753768844E-2"/>
    <x v="29"/>
    <n v="7.8431372549019607E-2"/>
    <n v="0.10050251256281408"/>
    <x v="63"/>
    <n v="0.15294117647058825"/>
    <n v="0.19597989949748743"/>
    <x v="60"/>
    <n v="0.27058823529411763"/>
    <n v="0.34673366834170855"/>
    <n v="255"/>
    <x v="36"/>
    <n v="8.0402010050251257E-2"/>
    <n v="7.8431372549019607E-2"/>
  </r>
  <r>
    <x v="7"/>
    <x v="7"/>
    <s v="690292"/>
    <x v="42"/>
    <x v="1"/>
    <s v="03014700"/>
    <s v="POLICLINICO SAN MARCO - OSIO SOTTO"/>
    <s v="Pronto Soccorso"/>
    <x v="15"/>
    <m/>
    <m/>
    <x v="4"/>
    <n v="0.26751592356687898"/>
    <n v="0.46927374301675978"/>
    <x v="5"/>
    <n v="0.26751592356687898"/>
    <n v="0.46927374301675978"/>
    <x v="17"/>
    <n v="0"/>
    <n v="0"/>
    <x v="19"/>
    <n v="0"/>
    <n v="0"/>
    <x v="74"/>
    <n v="0.26751592356687898"/>
    <n v="0.46927374301675978"/>
    <n v="314"/>
    <x v="79"/>
    <n v="0.46927374301675978"/>
    <n v="0.26751592356687898"/>
  </r>
  <r>
    <x v="4"/>
    <x v="4"/>
    <s v="690805"/>
    <x v="59"/>
    <x v="1"/>
    <s v="03021700"/>
    <s v="ANCELLE DELLA CARITÀ"/>
    <m/>
    <x v="15"/>
    <m/>
    <m/>
    <x v="16"/>
    <n v="0"/>
    <e v="#DIV/0!"/>
    <x v="18"/>
    <n v="0"/>
    <e v="#DIV/0!"/>
    <x v="17"/>
    <n v="0"/>
    <e v="#DIV/0!"/>
    <x v="38"/>
    <n v="0.26315789473684209"/>
    <e v="#DIV/0!"/>
    <x v="65"/>
    <n v="0.26315789473684209"/>
    <e v="#DIV/0!"/>
    <n v="76"/>
    <x v="19"/>
    <s v="-"/>
    <n v="0"/>
  </r>
  <r>
    <x v="6"/>
    <x v="6"/>
    <s v="690272"/>
    <x v="60"/>
    <x v="1"/>
    <s v="016234"/>
    <s v="CASA DI CURA VILLA ESPERIA S.P.A."/>
    <m/>
    <x v="15"/>
    <m/>
    <m/>
    <x v="16"/>
    <n v="0"/>
    <n v="0"/>
    <x v="18"/>
    <n v="0"/>
    <n v="0"/>
    <x v="17"/>
    <n v="0"/>
    <n v="0"/>
    <x v="19"/>
    <n v="0"/>
    <n v="0"/>
    <x v="46"/>
    <n v="0.51724137931034486"/>
    <n v="0.52173913043478259"/>
    <n v="116"/>
    <x v="80"/>
    <n v="0"/>
    <n v="0"/>
  </r>
  <r>
    <x v="2"/>
    <x v="2"/>
    <s v="690104"/>
    <x v="61"/>
    <x v="1"/>
    <s v="03010700"/>
    <s v="ISTITUTI CLINICI ZUCCHI SPA di Monza"/>
    <s v="Pronto Soccorso"/>
    <x v="15"/>
    <m/>
    <m/>
    <x v="16"/>
    <n v="0"/>
    <n v="0"/>
    <x v="18"/>
    <n v="0"/>
    <n v="0"/>
    <x v="57"/>
    <n v="6.2111801242236024E-2"/>
    <n v="0.14925373134328357"/>
    <x v="73"/>
    <n v="0.18012422360248448"/>
    <n v="0.43283582089552236"/>
    <x v="75"/>
    <n v="0.26708074534161491"/>
    <n v="0.64179104477611937"/>
    <n v="161"/>
    <x v="81"/>
    <n v="7.4626865671641784E-2"/>
    <n v="6.2111801242236024E-2"/>
  </r>
  <r>
    <x v="1"/>
    <x v="1"/>
    <s v="030713"/>
    <x v="1"/>
    <x v="0"/>
    <s v="03004400"/>
    <s v="OSPEDALE CHIAVENNA"/>
    <s v="Pronto Soccorso"/>
    <x v="15"/>
    <m/>
    <m/>
    <x v="16"/>
    <n v="0"/>
    <n v="0"/>
    <x v="18"/>
    <n v="0"/>
    <n v="0"/>
    <x v="17"/>
    <n v="0"/>
    <n v="0"/>
    <x v="19"/>
    <n v="0"/>
    <n v="0"/>
    <x v="76"/>
    <n v="0.44444444444444442"/>
    <n v="0.34285714285714286"/>
    <n v="27"/>
    <x v="82"/>
    <n v="0"/>
    <n v="0"/>
  </r>
  <r>
    <x v="6"/>
    <x v="6"/>
    <s v="690318"/>
    <x v="47"/>
    <x v="1"/>
    <s v="03020200"/>
    <s v="ISTITUTO DI CURA CITTA' DI PAVIA "/>
    <m/>
    <x v="15"/>
    <m/>
    <m/>
    <x v="16"/>
    <n v="0"/>
    <e v="#DIV/0!"/>
    <x v="51"/>
    <n v="0.08"/>
    <e v="#DIV/0!"/>
    <x v="57"/>
    <n v="0.08"/>
    <e v="#DIV/0!"/>
    <x v="74"/>
    <n v="0.12"/>
    <e v="#DIV/0!"/>
    <x v="65"/>
    <n v="0.16"/>
    <e v="#DIV/0!"/>
    <n v="125"/>
    <x v="19"/>
    <s v="-"/>
    <n v="0.08"/>
  </r>
  <r>
    <x v="5"/>
    <x v="5"/>
    <s v="690633"/>
    <x v="62"/>
    <x v="1"/>
    <s v="03028800"/>
    <s v="FOND.OSP.CASA DI RIPOSO NOB. P RICHIEDEI GUSSAGO SUBACUTI"/>
    <m/>
    <x v="15"/>
    <m/>
    <m/>
    <x v="16"/>
    <n v="0"/>
    <e v="#DIV/0!"/>
    <x v="18"/>
    <n v="0"/>
    <e v="#DIV/0!"/>
    <x v="17"/>
    <n v="0"/>
    <e v="#DIV/0!"/>
    <x v="38"/>
    <n v="0.21505376344086022"/>
    <e v="#DIV/0!"/>
    <x v="23"/>
    <n v="0.80645161290322576"/>
    <e v="#DIV/0!"/>
    <n v="93"/>
    <x v="19"/>
    <s v="-"/>
    <n v="0"/>
  </r>
  <r>
    <x v="0"/>
    <x v="0"/>
    <s v="690353"/>
    <x v="63"/>
    <x v="1"/>
    <s v="03093400"/>
    <s v="CENTRO CARDIOLOGICO &quot;FOND. MONZINO&quot; - MILANO"/>
    <s v="Centro di EAS"/>
    <x v="15"/>
    <m/>
    <m/>
    <x v="33"/>
    <n v="4.5454545454545456E-2"/>
    <n v="6.4516129032258063E-2"/>
    <x v="51"/>
    <n v="4.5454545454545456E-2"/>
    <n v="6.4516129032258063E-2"/>
    <x v="29"/>
    <n v="9.0909090909090912E-2"/>
    <n v="0.12903225806451613"/>
    <x v="42"/>
    <n v="0.11363636363636363"/>
    <n v="0.16129032258064516"/>
    <x v="77"/>
    <n v="0.11363636363636363"/>
    <n v="0.16129032258064516"/>
    <n v="220"/>
    <x v="83"/>
    <n v="9.6774193548387094E-2"/>
    <n v="9.0909090909090912E-2"/>
  </r>
  <r>
    <x v="5"/>
    <x v="5"/>
    <s v="690633"/>
    <x v="62"/>
    <x v="1"/>
    <s v="03036900"/>
    <s v="CENTRO MEDICO RICHIEDEI-PALAZZOLO S/O"/>
    <m/>
    <x v="15"/>
    <m/>
    <m/>
    <x v="16"/>
    <n v="0"/>
    <n v="0"/>
    <x v="18"/>
    <n v="0"/>
    <n v="0"/>
    <x v="17"/>
    <n v="0"/>
    <n v="0"/>
    <x v="74"/>
    <n v="0.19480519480519481"/>
    <n v="1"/>
    <x v="71"/>
    <n v="0.83116883116883122"/>
    <n v="4.2666666666666666"/>
    <n v="77"/>
    <x v="84"/>
    <n v="0"/>
    <n v="0"/>
  </r>
  <r>
    <x v="4"/>
    <x v="4"/>
    <s v="690032"/>
    <x v="20"/>
    <x v="1"/>
    <s v="03093300"/>
    <s v="IRCCS CENTRO MEDICO DI CASTEL GOFFREDO"/>
    <m/>
    <x v="15"/>
    <m/>
    <m/>
    <x v="16"/>
    <n v="0"/>
    <e v="#DIV/0!"/>
    <x v="18"/>
    <n v="0"/>
    <e v="#DIV/0!"/>
    <x v="17"/>
    <n v="0"/>
    <e v="#DIV/0!"/>
    <x v="67"/>
    <n v="0.18817204301075269"/>
    <e v="#DIV/0!"/>
    <x v="78"/>
    <n v="0.5"/>
    <e v="#DIV/0!"/>
    <n v="186"/>
    <x v="19"/>
    <s v="-"/>
    <n v="0"/>
  </r>
  <r>
    <x v="4"/>
    <x v="4"/>
    <s v="690267"/>
    <x v="64"/>
    <x v="1"/>
    <s v="03035500"/>
    <s v="OSPEDALE DI SUZZARA SPA"/>
    <s v="Pronto Soccorso"/>
    <x v="15"/>
    <m/>
    <m/>
    <x v="16"/>
    <n v="0"/>
    <n v="0"/>
    <x v="18"/>
    <n v="0"/>
    <n v="0"/>
    <x v="59"/>
    <n v="0.11304347826086956"/>
    <n v="0.1368421052631579"/>
    <x v="55"/>
    <n v="0.12173913043478261"/>
    <n v="0.14736842105263157"/>
    <x v="79"/>
    <n v="0.15652173913043479"/>
    <n v="0.18947368421052632"/>
    <n v="115"/>
    <x v="47"/>
    <n v="6.8421052631578952E-2"/>
    <n v="0.11304347826086956"/>
  </r>
  <r>
    <x v="6"/>
    <x v="6"/>
    <s v="030727"/>
    <x v="36"/>
    <x v="0"/>
    <s v="03019000"/>
    <s v="OSPEDALE CARLO MIRA - CASORATE PRIMO"/>
    <m/>
    <x v="15"/>
    <m/>
    <m/>
    <x v="16"/>
    <n v="0"/>
    <n v="0"/>
    <x v="18"/>
    <n v="0"/>
    <n v="0"/>
    <x v="29"/>
    <n v="0.35714285714285715"/>
    <n v="0.83333333333333337"/>
    <x v="19"/>
    <n v="0"/>
    <n v="0"/>
    <x v="65"/>
    <n v="0.35714285714285715"/>
    <n v="0.83333333333333337"/>
    <n v="56"/>
    <x v="20"/>
    <n v="0.41666666666666669"/>
    <n v="0"/>
  </r>
  <r>
    <x v="5"/>
    <x v="5"/>
    <s v="030721"/>
    <x v="12"/>
    <x v="0"/>
    <s v="03016700"/>
    <s v="OSPEDALE DEI BAMBINI BRESCIA"/>
    <s v="Centro di EAS"/>
    <x v="15"/>
    <m/>
    <m/>
    <x v="24"/>
    <n v="6.3492063492063489E-2"/>
    <n v="0.18181818181818182"/>
    <x v="56"/>
    <n v="6.3492063492063489E-2"/>
    <n v="0.18181818181818182"/>
    <x v="62"/>
    <n v="6.3492063492063489E-2"/>
    <n v="0.18181818181818182"/>
    <x v="75"/>
    <n v="6.3492063492063489E-2"/>
    <n v="0.18181818181818182"/>
    <x v="80"/>
    <n v="6.3492063492063489E-2"/>
    <n v="0.18181818181818182"/>
    <n v="63"/>
    <x v="85"/>
    <n v="0.18181818181818182"/>
    <n v="6.3492063492063489E-2"/>
  </r>
  <r>
    <x v="0"/>
    <x v="0"/>
    <s v="030704"/>
    <x v="65"/>
    <x v="0"/>
    <s v="03091100"/>
    <s v="OSPEDALE GAETANO PINI"/>
    <s v="Centro di EAS"/>
    <x v="15"/>
    <m/>
    <m/>
    <x v="40"/>
    <n v="3.7634408602150539E-2"/>
    <n v="4.142011834319527E-2"/>
    <x v="57"/>
    <n v="4.8387096774193547E-2"/>
    <n v="5.3254437869822487E-2"/>
    <x v="59"/>
    <n v="6.9892473118279563E-2"/>
    <n v="7.6923076923076927E-2"/>
    <x v="76"/>
    <n v="4.8387096774193547E-2"/>
    <n v="5.3254437869822487E-2"/>
    <x v="81"/>
    <n v="8.0645161290322578E-2"/>
    <n v="8.8757396449704137E-2"/>
    <n v="186"/>
    <x v="86"/>
    <n v="6.5088757396449703E-2"/>
    <n v="4.8387096774193547E-2"/>
  </r>
  <r>
    <x v="3"/>
    <x v="3"/>
    <s v="030710"/>
    <x v="4"/>
    <x v="0"/>
    <s v="03090102"/>
    <s v="PRESIDIO DI VARESE (OSP FILIPPO DEL PONTE)"/>
    <s v="Pronto Soccorso"/>
    <x v="15"/>
    <m/>
    <m/>
    <x v="16"/>
    <n v="0"/>
    <e v="#DIV/0!"/>
    <x v="18"/>
    <n v="0"/>
    <e v="#DIV/0!"/>
    <x v="28"/>
    <n v="6.8965517241379309E-2"/>
    <e v="#DIV/0!"/>
    <x v="38"/>
    <n v="0.11494252873563218"/>
    <e v="#DIV/0!"/>
    <x v="82"/>
    <n v="0.1206896551724138"/>
    <e v="#DIV/0!"/>
    <n v="174"/>
    <x v="19"/>
    <s v="-"/>
    <n v="6.8965517241379309E-2"/>
  </r>
  <r>
    <x v="4"/>
    <x v="4"/>
    <s v="690816"/>
    <x v="66"/>
    <x v="1"/>
    <s v="03021900"/>
    <s v="CASA DI CURA FIGLIE DI S.CAMILLO CREMONA"/>
    <m/>
    <x v="15"/>
    <m/>
    <m/>
    <x v="16"/>
    <n v="0"/>
    <n v="0"/>
    <x v="18"/>
    <n v="0"/>
    <n v="0"/>
    <x v="17"/>
    <n v="0"/>
    <n v="0"/>
    <x v="77"/>
    <n v="9.5238095238095233E-2"/>
    <n v="0.14117647058823529"/>
    <x v="65"/>
    <n v="0.15873015873015872"/>
    <n v="0.23529411764705882"/>
    <n v="126"/>
    <x v="87"/>
    <n v="0"/>
    <n v="0"/>
  </r>
  <r>
    <x v="5"/>
    <x v="5"/>
    <s v="691497"/>
    <x v="67"/>
    <x v="1"/>
    <s v="03036200"/>
    <s v="RESIDENZE ANNI AZZURRI REZZATO"/>
    <m/>
    <x v="15"/>
    <m/>
    <m/>
    <x v="16"/>
    <n v="0"/>
    <e v="#DIV/0!"/>
    <x v="18"/>
    <n v="0"/>
    <e v="#DIV/0!"/>
    <x v="17"/>
    <n v="0"/>
    <e v="#DIV/0!"/>
    <x v="75"/>
    <n v="0.125"/>
    <e v="#DIV/0!"/>
    <x v="80"/>
    <n v="0.125"/>
    <e v="#DIV/0!"/>
    <n v="32"/>
    <x v="19"/>
    <s v="-"/>
    <n v="0"/>
  </r>
  <r>
    <x v="7"/>
    <x v="7"/>
    <s v="030360"/>
    <x v="56"/>
    <x v="1"/>
    <s v="03035000"/>
    <s v="OSPEDALE S. ISIDORO"/>
    <m/>
    <x v="15"/>
    <m/>
    <m/>
    <x v="16"/>
    <n v="0"/>
    <n v="0"/>
    <x v="18"/>
    <n v="0"/>
    <n v="0"/>
    <x v="17"/>
    <n v="0"/>
    <n v="0"/>
    <x v="65"/>
    <n v="0.12195121951219512"/>
    <n v="0.66666666666666663"/>
    <x v="76"/>
    <n v="0.14634146341463414"/>
    <n v="0.8"/>
    <n v="82"/>
    <x v="84"/>
    <n v="0"/>
    <n v="0"/>
  </r>
  <r>
    <x v="0"/>
    <x v="0"/>
    <s v="030704"/>
    <x v="65"/>
    <x v="0"/>
    <s v="03091200"/>
    <s v="P.O. CENTRO TRAUMATOLOGICO ORTOPEDICO - MILANO"/>
    <s v="Pronto Soccorso"/>
    <x v="15"/>
    <m/>
    <m/>
    <x v="41"/>
    <n v="1.6528925619834711E-2"/>
    <n v="3.7037037037037035E-2"/>
    <x v="58"/>
    <n v="4.1322314049586778E-2"/>
    <n v="9.2592592592592587E-2"/>
    <x v="64"/>
    <n v="6.6115702479338845E-2"/>
    <n v="0.14814814814814814"/>
    <x v="78"/>
    <n v="4.9586776859504134E-2"/>
    <n v="0.1111111111111111"/>
    <x v="83"/>
    <n v="7.43801652892562E-2"/>
    <n v="0.16666666666666666"/>
    <n v="121"/>
    <x v="88"/>
    <n v="0.12037037037037036"/>
    <n v="4.9586776859504134E-2"/>
  </r>
  <r>
    <x v="3"/>
    <x v="3"/>
    <s v="690451"/>
    <x v="68"/>
    <x v="1"/>
    <s v="322000719"/>
    <s v="CENTRO &quot;S. MARIA AL MONTE&quot;"/>
    <m/>
    <x v="15"/>
    <m/>
    <m/>
    <x v="16"/>
    <n v="0"/>
    <e v="#DIV/0!"/>
    <x v="51"/>
    <n v="4.8309178743961352E-2"/>
    <e v="#DIV/0!"/>
    <x v="57"/>
    <n v="4.8309178743961352E-2"/>
    <e v="#DIV/0!"/>
    <x v="65"/>
    <n v="4.8309178743961352E-2"/>
    <e v="#DIV/0!"/>
    <x v="84"/>
    <n v="4.8309178743961352E-2"/>
    <e v="#DIV/0!"/>
    <n v="207"/>
    <x v="19"/>
    <s v="-"/>
    <n v="4.8309178743961352E-2"/>
  </r>
  <r>
    <x v="0"/>
    <x v="0"/>
    <s v="030706"/>
    <x v="22"/>
    <x v="0"/>
    <s v="03007300"/>
    <s v="OSPEDALE DI CIRCOLO - RHO"/>
    <s v="Centro di DEA"/>
    <x v="15"/>
    <m/>
    <m/>
    <x v="16"/>
    <n v="0"/>
    <n v="0"/>
    <x v="52"/>
    <n v="7.6923076923076927E-2"/>
    <n v="7.6923076923076927E-2"/>
    <x v="59"/>
    <n v="7.6923076923076927E-2"/>
    <n v="7.6923076923076927E-2"/>
    <x v="19"/>
    <n v="0"/>
    <n v="0"/>
    <x v="68"/>
    <n v="7.6923076923076927E-2"/>
    <n v="7.6923076923076927E-2"/>
    <n v="169"/>
    <x v="86"/>
    <n v="7.6923076923076927E-2"/>
    <n v="7.6923076923076927E-2"/>
  </r>
  <r>
    <x v="5"/>
    <x v="5"/>
    <s v="690805"/>
    <x v="59"/>
    <x v="1"/>
    <s v="03029400"/>
    <s v="CASA DI CURA  DOMUS SALUTIS - BRESCIA RIABILITAZIONE"/>
    <m/>
    <x v="15"/>
    <m/>
    <m/>
    <x v="16"/>
    <n v="0"/>
    <e v="#DIV/0!"/>
    <x v="18"/>
    <n v="0"/>
    <e v="#DIV/0!"/>
    <x v="17"/>
    <n v="0"/>
    <e v="#DIV/0!"/>
    <x v="19"/>
    <n v="0"/>
    <e v="#DIV/0!"/>
    <x v="65"/>
    <n v="0.11363636363636363"/>
    <e v="#DIV/0!"/>
    <n v="176"/>
    <x v="19"/>
    <s v="-"/>
    <n v="0"/>
  </r>
  <r>
    <x v="2"/>
    <x v="2"/>
    <s v="690357"/>
    <x v="24"/>
    <x v="1"/>
    <s v="03010900"/>
    <s v="CASA DI CURA VILLA BIANCA"/>
    <m/>
    <x v="15"/>
    <m/>
    <m/>
    <x v="16"/>
    <n v="0"/>
    <e v="#DIV/0!"/>
    <x v="59"/>
    <n v="3.5714285714285712E-2"/>
    <e v="#DIV/0!"/>
    <x v="65"/>
    <n v="5.3571428571428568E-2"/>
    <e v="#DIV/0!"/>
    <x v="19"/>
    <n v="0"/>
    <e v="#DIV/0!"/>
    <x v="84"/>
    <n v="0.17857142857142858"/>
    <e v="#DIV/0!"/>
    <n v="56"/>
    <x v="19"/>
    <s v="-"/>
    <n v="3.5714285714285712E-2"/>
  </r>
  <r>
    <x v="0"/>
    <x v="0"/>
    <s v="691497"/>
    <x v="67"/>
    <x v="1"/>
    <s v="03035200"/>
    <s v="POLO GERIATRICO RIABILITATIVO"/>
    <m/>
    <x v="15"/>
    <m/>
    <m/>
    <x v="16"/>
    <n v="0"/>
    <e v="#DIV/0!"/>
    <x v="59"/>
    <n v="2.3255813953488372E-2"/>
    <e v="#DIV/0!"/>
    <x v="66"/>
    <n v="2.3255813953488372E-2"/>
    <e v="#DIV/0!"/>
    <x v="19"/>
    <n v="0"/>
    <e v="#DIV/0!"/>
    <x v="85"/>
    <n v="3.4883720930232558E-2"/>
    <e v="#DIV/0!"/>
    <n v="86"/>
    <x v="19"/>
    <s v="-"/>
    <n v="2.3255813953488372E-2"/>
  </r>
  <r>
    <x v="0"/>
    <x v="0"/>
    <s v="690451"/>
    <x v="68"/>
    <x v="1"/>
    <s v="03010300"/>
    <s v="CASA DI CURA PALAZZOLO-FOND.DON GNOCCHI"/>
    <m/>
    <x v="15"/>
    <m/>
    <m/>
    <x v="16"/>
    <n v="0"/>
    <n v="0"/>
    <x v="29"/>
    <n v="2.0491803278688523E-2"/>
    <n v="0.375"/>
    <x v="67"/>
    <n v="2.0491803278688523E-2"/>
    <n v="0.375"/>
    <x v="19"/>
    <n v="0"/>
    <n v="0"/>
    <x v="81"/>
    <n v="2.0491803278688523E-2"/>
    <n v="0.375"/>
    <n v="732"/>
    <x v="89"/>
    <n v="0.375"/>
    <n v="2.0491803278688523E-2"/>
  </r>
  <r>
    <x v="0"/>
    <x v="0"/>
    <s v="690357"/>
    <x v="24"/>
    <x v="1"/>
    <s v="03036700"/>
    <s v="OSPEDALE S. GIUSEPPE - MILANO"/>
    <s v="Pronto Soccorso"/>
    <x v="15"/>
    <m/>
    <m/>
    <x v="16"/>
    <n v="0"/>
    <n v="0"/>
    <x v="18"/>
    <n v="0"/>
    <n v="0"/>
    <x v="65"/>
    <n v="1.3824884792626729E-2"/>
    <n v="1.5706806282722512E-2"/>
    <x v="79"/>
    <n v="9.2165898617511521E-3"/>
    <n v="1.0471204188481676E-2"/>
    <x v="84"/>
    <n v="4.6082949308755762E-2"/>
    <n v="5.2356020942408377E-2"/>
    <n v="217"/>
    <x v="90"/>
    <n v="7.8534031413612562E-3"/>
    <n v="9.2165898617511521E-3"/>
  </r>
  <r>
    <x v="2"/>
    <x v="2"/>
    <s v="691066"/>
    <x v="69"/>
    <x v="1"/>
    <s v="03003300"/>
    <s v="CASA DI CURA BEATO L.TALAMONI-LECCO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21"/>
    <x v="41"/>
    <n v="0"/>
    <n v="0"/>
  </r>
  <r>
    <x v="2"/>
    <x v="2"/>
    <s v="690038"/>
    <x v="70"/>
    <x v="1"/>
    <s v="03003400"/>
    <s v="CASA DI CURA G.B. MANGIONI - LECCO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75"/>
    <x v="91"/>
    <n v="0"/>
    <n v="0"/>
  </r>
  <r>
    <x v="5"/>
    <x v="5"/>
    <s v="690816"/>
    <x v="66"/>
    <x v="1"/>
    <s v="03017500"/>
    <s v="CASA DI CURA S. CAMILLO - BRESCIA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72"/>
    <x v="92"/>
    <n v="0"/>
    <n v="0"/>
  </r>
  <r>
    <x v="4"/>
    <x v="4"/>
    <s v="690029"/>
    <x v="71"/>
    <x v="1"/>
    <s v="03021800"/>
    <s v="CASA DI CURA S. CAMILLO - CREMONA"/>
    <m/>
    <x v="15"/>
    <m/>
    <m/>
    <x v="16"/>
    <n v="0"/>
    <n v="0"/>
    <x v="18"/>
    <n v="0"/>
    <n v="0"/>
    <x v="17"/>
    <n v="0"/>
    <n v="0"/>
    <x v="19"/>
    <n v="0"/>
    <n v="0"/>
    <x v="76"/>
    <n v="9.5238095238095233E-2"/>
    <n v="0.21428571428571427"/>
    <n v="126"/>
    <x v="51"/>
    <n v="0"/>
    <n v="0"/>
  </r>
  <r>
    <x v="0"/>
    <x v="0"/>
    <s v="690244"/>
    <x v="72"/>
    <x v="1"/>
    <s v="03011000"/>
    <s v="CASA DI CURA SAN GIOVANNI"/>
    <m/>
    <x v="15"/>
    <m/>
    <m/>
    <x v="16"/>
    <n v="0"/>
    <n v="0"/>
    <x v="18"/>
    <n v="0"/>
    <n v="0"/>
    <x v="17"/>
    <n v="0"/>
    <n v="0"/>
    <x v="19"/>
    <n v="0"/>
    <n v="0"/>
    <x v="65"/>
    <n v="0.40816326530612246"/>
    <n v="0.48780487804878048"/>
    <n v="49"/>
    <x v="93"/>
    <n v="0"/>
    <n v="0"/>
  </r>
  <r>
    <x v="0"/>
    <x v="0"/>
    <s v="690031"/>
    <x v="16"/>
    <x v="1"/>
    <s v="03012100"/>
    <s v="CASA DI CURA SAN PIO X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130"/>
    <x v="78"/>
    <n v="0"/>
    <n v="0"/>
  </r>
  <r>
    <x v="5"/>
    <x v="5"/>
    <s v="690047"/>
    <x v="73"/>
    <x v="1"/>
    <s v="03034800"/>
    <s v="CASA DI CURA VILLA BARBARANO - SALO'"/>
    <m/>
    <x v="15"/>
    <m/>
    <m/>
    <x v="16"/>
    <n v="0"/>
    <e v="#DIV/0!"/>
    <x v="18"/>
    <n v="0"/>
    <e v="#DIV/0!"/>
    <x v="17"/>
    <n v="0"/>
    <e v="#DIV/0!"/>
    <x v="19"/>
    <n v="0"/>
    <e v="#DIV/0!"/>
    <x v="85"/>
    <n v="0.5"/>
    <e v="#DIV/0!"/>
    <n v="6"/>
    <x v="19"/>
    <s v="-"/>
    <n v="0"/>
  </r>
  <r>
    <x v="5"/>
    <x v="5"/>
    <s v="690047"/>
    <x v="73"/>
    <x v="1"/>
    <s v="03017700"/>
    <s v="CASA DI CURA VILLA GEMMA-GARDONE RIV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3"/>
    <x v="94"/>
    <n v="0"/>
    <n v="0"/>
  </r>
  <r>
    <x v="7"/>
    <x v="7"/>
    <s v="030360"/>
    <x v="56"/>
    <x v="1"/>
    <s v="03036000"/>
    <s v="CENTRO ALZHEIMER GAZZANIGA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46"/>
    <x v="19"/>
    <s v="-"/>
    <n v="0"/>
  </r>
  <r>
    <x v="5"/>
    <x v="5"/>
    <s v="690451"/>
    <x v="68"/>
    <x v="1"/>
    <s v="03036800"/>
    <s v="CENTRO E.SPALENZA - RIAB - DON GNOCCHI - ROVATO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100"/>
    <x v="19"/>
    <s v="-"/>
    <n v="0"/>
  </r>
  <r>
    <x v="0"/>
    <x v="0"/>
    <s v="690451"/>
    <x v="68"/>
    <x v="1"/>
    <s v="03034300"/>
    <s v="CENTRO GIROLA"/>
    <m/>
    <x v="15"/>
    <m/>
    <m/>
    <x v="16"/>
    <n v="0"/>
    <e v="#DIV/0!"/>
    <x v="18"/>
    <n v="0"/>
    <e v="#DIV/0!"/>
    <x v="17"/>
    <n v="0"/>
    <e v="#DIV/0!"/>
    <x v="19"/>
    <n v="0"/>
    <e v="#DIV/0!"/>
    <x v="43"/>
    <n v="0.36"/>
    <e v="#DIV/0!"/>
    <n v="125"/>
    <x v="19"/>
    <s v="-"/>
    <n v="0"/>
  </r>
  <r>
    <x v="2"/>
    <x v="2"/>
    <s v="690032"/>
    <x v="20"/>
    <x v="1"/>
    <s v="03094400"/>
    <s v="CENTRO MEDICO DI LISSONE"/>
    <m/>
    <x v="15"/>
    <m/>
    <m/>
    <x v="16"/>
    <n v="0"/>
    <e v="#DIV/0!"/>
    <x v="18"/>
    <n v="0"/>
    <e v="#DIV/0!"/>
    <x v="17"/>
    <n v="0"/>
    <e v="#DIV/0!"/>
    <x v="19"/>
    <n v="0"/>
    <e v="#DIV/0!"/>
    <x v="81"/>
    <n v="1"/>
    <e v="#DIV/0!"/>
    <n v="15"/>
    <x v="19"/>
    <s v="-"/>
    <n v="0"/>
  </r>
  <r>
    <x v="6"/>
    <x v="6"/>
    <s v="690032"/>
    <x v="20"/>
    <x v="1"/>
    <s v="03094000"/>
    <s v="CENTRO MEDICO DI MONTESCANO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126"/>
    <x v="19"/>
    <s v="-"/>
    <n v="0"/>
  </r>
  <r>
    <x v="6"/>
    <x v="6"/>
    <s v="690057"/>
    <x v="74"/>
    <x v="1"/>
    <s v="03093900"/>
    <s v="FOND.IST.NEUROL.C.MONDINO-PAVIA"/>
    <m/>
    <x v="15"/>
    <m/>
    <m/>
    <x v="16"/>
    <n v="0"/>
    <n v="0"/>
    <x v="18"/>
    <n v="0"/>
    <n v="0"/>
    <x v="17"/>
    <n v="0"/>
    <n v="0"/>
    <x v="19"/>
    <n v="0"/>
    <n v="0"/>
    <x v="21"/>
    <n v="0.70588235294117652"/>
    <n v="0.35294117647058826"/>
    <n v="34"/>
    <x v="42"/>
    <n v="0"/>
    <n v="0"/>
  </r>
  <r>
    <x v="2"/>
    <x v="2"/>
    <s v="690451"/>
    <x v="68"/>
    <x v="1"/>
    <s v="322001198"/>
    <s v="FONDAZIONE DON  CARLO GNOCCHI ONLUS - CENTRO RONZONI-VILLA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88"/>
    <x v="19"/>
    <s v="-"/>
    <n v="0"/>
  </r>
  <r>
    <x v="5"/>
    <x v="5"/>
    <s v="030722"/>
    <x v="49"/>
    <x v="0"/>
    <s v="26280"/>
    <s v="HOSPICE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7"/>
    <x v="19"/>
    <s v="-"/>
    <n v="0"/>
  </r>
  <r>
    <x v="7"/>
    <x v="7"/>
    <s v="690069"/>
    <x v="51"/>
    <x v="1"/>
    <s v="03014500"/>
    <s v="HUMANITAS CASTELLI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50"/>
    <x v="25"/>
    <n v="0"/>
    <n v="0"/>
  </r>
  <r>
    <x v="3"/>
    <x v="3"/>
    <s v="690032"/>
    <x v="20"/>
    <x v="1"/>
    <s v="03093000"/>
    <s v="IRCCS CENTRO MEDICO TRADATE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154"/>
    <x v="84"/>
    <n v="0"/>
    <n v="0"/>
  </r>
  <r>
    <x v="0"/>
    <x v="0"/>
    <s v="030936"/>
    <x v="21"/>
    <x v="1"/>
    <s v="03093603"/>
    <s v="IRCCS OSPEDALE CAPITANIO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54"/>
    <x v="19"/>
    <s v="-"/>
    <n v="0"/>
  </r>
  <r>
    <x v="0"/>
    <x v="0"/>
    <s v="690451"/>
    <x v="68"/>
    <x v="1"/>
    <s v="03093700"/>
    <s v="IRCCS SANTA MARIA NASCENTE RIAB - DON GNOCCHI MILANO"/>
    <m/>
    <x v="15"/>
    <m/>
    <m/>
    <x v="16"/>
    <n v="0"/>
    <e v="#DIV/0!"/>
    <x v="18"/>
    <n v="0"/>
    <e v="#DIV/0!"/>
    <x v="17"/>
    <n v="0"/>
    <e v="#DIV/0!"/>
    <x v="19"/>
    <n v="0"/>
    <e v="#DIV/0!"/>
    <x v="81"/>
    <n v="9.375E-2"/>
    <e v="#DIV/0!"/>
    <n v="160"/>
    <x v="19"/>
    <s v="-"/>
    <n v="0"/>
  </r>
  <r>
    <x v="0"/>
    <x v="0"/>
    <s v="030704"/>
    <x v="65"/>
    <x v="0"/>
    <s v="03091300A"/>
    <s v="ISOCRATE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120"/>
    <x v="19"/>
    <s v="-"/>
    <n v="0"/>
  </r>
  <r>
    <x v="2"/>
    <x v="2"/>
    <s v="690104"/>
    <x v="61"/>
    <x v="1"/>
    <s v="03010800"/>
    <s v="ISTITUTI CLINICI ZUCCHI SPA di Carate Brianza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129"/>
    <x v="19"/>
    <s v="-"/>
    <n v="0"/>
  </r>
  <r>
    <x v="0"/>
    <x v="0"/>
    <s v="030936"/>
    <x v="21"/>
    <x v="1"/>
    <s v="03093601B"/>
    <s v="ISTITUTO AUXOLOGICO ITALIANO - IRCCS SAN LUCA (STAB) - VIA MERCALLI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57"/>
    <x v="19"/>
    <s v="-"/>
    <n v="0"/>
  </r>
  <r>
    <x v="0"/>
    <x v="0"/>
    <s v="030936"/>
    <x v="21"/>
    <x v="1"/>
    <s v="03093601C"/>
    <s v="ISTITUTO AUXOLOGICO ITALIANO - IRCCS SAN LUCA (STAB) - VIA MOSE BIANCHI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30"/>
    <x v="19"/>
    <s v="-"/>
    <n v="0"/>
  </r>
  <r>
    <x v="7"/>
    <x v="7"/>
    <s v="690262"/>
    <x v="75"/>
    <x v="1"/>
    <s v="03014900"/>
    <s v="ISTITUTO CLINICO QUARENGHI S.R.L.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98"/>
    <x v="95"/>
    <n v="0"/>
    <n v="0"/>
  </r>
  <r>
    <x v="0"/>
    <x v="0"/>
    <s v="690032"/>
    <x v="20"/>
    <x v="1"/>
    <s v="03094900"/>
    <s v="ISTITUTO SCIENTIFICO DI RIABILITAZIONE"/>
    <m/>
    <x v="15"/>
    <m/>
    <m/>
    <x v="16"/>
    <n v="0"/>
    <n v="0"/>
    <x v="18"/>
    <n v="0"/>
    <n v="0"/>
    <x v="17"/>
    <n v="0"/>
    <n v="0"/>
    <x v="19"/>
    <n v="0"/>
    <n v="0"/>
    <x v="86"/>
    <n v="0.63157894736842102"/>
    <n v="12"/>
    <n v="190"/>
    <x v="95"/>
    <n v="0"/>
    <n v="0"/>
  </r>
  <r>
    <x v="7"/>
    <x v="7"/>
    <s v="030325"/>
    <x v="76"/>
    <x v="1"/>
    <s v="03035400"/>
    <s v="NEPHROCARE SPA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10"/>
    <x v="19"/>
    <s v="-"/>
    <n v="0"/>
  </r>
  <r>
    <x v="3"/>
    <x v="3"/>
    <s v="030711"/>
    <x v="7"/>
    <x v="0"/>
    <s v="03000900"/>
    <s v="OSP. DI SOMMA LOMBARDO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54"/>
    <x v="96"/>
    <n v="0"/>
    <n v="0"/>
  </r>
  <r>
    <x v="3"/>
    <x v="3"/>
    <s v="030710"/>
    <x v="4"/>
    <x v="0"/>
    <s v="03028201"/>
    <s v="OSPED.CIRCOLO CAUSA PIA LUVINI-CITTIGLIO"/>
    <s v="Pronto Soccorso"/>
    <x v="15"/>
    <m/>
    <m/>
    <x v="16"/>
    <n v="0"/>
    <n v="0"/>
    <x v="18"/>
    <n v="0"/>
    <n v="0"/>
    <x v="17"/>
    <n v="0"/>
    <n v="0"/>
    <x v="19"/>
    <n v="0"/>
    <n v="0"/>
    <x v="87"/>
    <n v="1.4492753623188406E-2"/>
    <n v="1.0101010101010102E-2"/>
    <n v="69"/>
    <x v="97"/>
    <n v="0"/>
    <n v="0"/>
  </r>
  <r>
    <x v="7"/>
    <x v="7"/>
    <s v="030720"/>
    <x v="39"/>
    <x v="0"/>
    <s v="03013400"/>
    <s v="OSPEDALE &quot;F. M. PASSI&quot; - CALCINATE"/>
    <m/>
    <x v="15"/>
    <m/>
    <m/>
    <x v="16"/>
    <n v="0"/>
    <e v="#DIV/0!"/>
    <x v="18"/>
    <n v="0"/>
    <e v="#DIV/0!"/>
    <x v="17"/>
    <n v="0"/>
    <e v="#DIV/0!"/>
    <x v="19"/>
    <n v="0"/>
    <e v="#DIV/0!"/>
    <x v="79"/>
    <n v="0.45"/>
    <e v="#DIV/0!"/>
    <n v="40"/>
    <x v="19"/>
    <s v="-"/>
    <n v="0"/>
  </r>
  <r>
    <x v="0"/>
    <x v="0"/>
    <s v="030705"/>
    <x v="5"/>
    <x v="0"/>
    <s v="03007402"/>
    <s v="OSPEDALE C. CANTU' ABBIATEGRASSO"/>
    <s v="Pronto Soccorso"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78"/>
    <x v="19"/>
    <s v="-"/>
    <n v="0"/>
  </r>
  <r>
    <x v="7"/>
    <x v="7"/>
    <s v="030718"/>
    <x v="15"/>
    <x v="0"/>
    <s v="030325A"/>
    <s v="Ospedale degli alpini"/>
    <m/>
    <x v="15"/>
    <m/>
    <m/>
    <x v="16"/>
    <n v="0"/>
    <e v="#DIV/0!"/>
    <x v="18"/>
    <n v="0"/>
    <e v="#DIV/0!"/>
    <x v="17"/>
    <n v="0"/>
    <e v="#DIV/0!"/>
    <x v="19"/>
    <n v="0"/>
    <e v="#DIV/0!"/>
    <x v="63"/>
    <n v="1"/>
    <e v="#DIV/0!"/>
    <n v="70"/>
    <x v="19"/>
    <s v="-"/>
    <n v="0"/>
  </r>
  <r>
    <x v="0"/>
    <x v="0"/>
    <s v="030705"/>
    <x v="5"/>
    <x v="0"/>
    <s v="03028102"/>
    <s v="OSPEDALE DI CUGGIONO"/>
    <s v="Pronto Soccorso"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76"/>
    <x v="19"/>
    <s v="-"/>
    <n v="0"/>
  </r>
  <r>
    <x v="5"/>
    <x v="5"/>
    <s v="030723"/>
    <x v="23"/>
    <x v="0"/>
    <s v="03015800"/>
    <s v="OSPEDALE DI LENO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81"/>
    <x v="19"/>
    <s v="-"/>
    <n v="0"/>
  </r>
  <r>
    <x v="6"/>
    <x v="6"/>
    <s v="030727"/>
    <x v="36"/>
    <x v="0"/>
    <s v="03019100"/>
    <s v="OSPEDALE DI MEDE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38"/>
    <x v="22"/>
    <n v="0"/>
    <n v="0"/>
  </r>
  <r>
    <x v="6"/>
    <x v="6"/>
    <s v="030727"/>
    <x v="36"/>
    <x v="0"/>
    <s v="03020300"/>
    <s v="OSPEDALE DI MORTARA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52"/>
    <x v="98"/>
    <n v="0"/>
    <n v="0"/>
  </r>
  <r>
    <x v="6"/>
    <x v="6"/>
    <s v="030727"/>
    <x v="36"/>
    <x v="0"/>
    <s v="03019200"/>
    <s v="OSPEDALE DI VARZI"/>
    <s v="Pronto Soccorso"/>
    <x v="15"/>
    <m/>
    <m/>
    <x v="16"/>
    <n v="0"/>
    <n v="0"/>
    <x v="18"/>
    <n v="0"/>
    <n v="0"/>
    <x v="17"/>
    <n v="0"/>
    <n v="0"/>
    <x v="19"/>
    <n v="0"/>
    <n v="0"/>
    <x v="17"/>
    <n v="0"/>
    <n v="0"/>
    <n v="27"/>
    <x v="99"/>
    <n v="0"/>
    <n v="0"/>
  </r>
  <r>
    <x v="3"/>
    <x v="3"/>
    <s v="030712"/>
    <x v="3"/>
    <x v="0"/>
    <s v="03002600"/>
    <s v="OSPEDALE ERBA-  RENALDI - MENAGGIO"/>
    <s v="Pronto Soccorso"/>
    <x v="15"/>
    <m/>
    <m/>
    <x v="16"/>
    <n v="0"/>
    <n v="0"/>
    <x v="18"/>
    <n v="0"/>
    <n v="0"/>
    <x v="17"/>
    <n v="0"/>
    <n v="0"/>
    <x v="19"/>
    <n v="0"/>
    <n v="0"/>
    <x v="85"/>
    <n v="7.3170731707317069E-2"/>
    <n v="8.1081081081081086E-2"/>
    <n v="41"/>
    <x v="100"/>
    <n v="0"/>
    <n v="0"/>
  </r>
  <r>
    <x v="0"/>
    <x v="0"/>
    <s v="030706"/>
    <x v="22"/>
    <x v="0"/>
    <s v="03028300"/>
    <s v="OSPEDALE G.CASATI-PASSIRANA RHO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68"/>
    <x v="101"/>
    <n v="0"/>
    <n v="0"/>
  </r>
  <r>
    <x v="0"/>
    <x v="0"/>
    <s v="030703"/>
    <x v="0"/>
    <x v="0"/>
    <s v="03005700"/>
    <s v="OSPEDALE M. MELLONI - MILANO"/>
    <s v="Pronto Soccorso"/>
    <x v="15"/>
    <m/>
    <m/>
    <x v="16"/>
    <n v="0"/>
    <n v="0"/>
    <x v="18"/>
    <n v="0"/>
    <n v="0"/>
    <x v="17"/>
    <n v="0"/>
    <n v="0"/>
    <x v="19"/>
    <n v="0"/>
    <n v="0"/>
    <x v="17"/>
    <n v="0"/>
    <n v="0"/>
    <n v="18"/>
    <x v="102"/>
    <n v="0"/>
    <n v="0"/>
  </r>
  <r>
    <x v="0"/>
    <x v="0"/>
    <s v="030709"/>
    <x v="43"/>
    <x v="0"/>
    <s v="03008000"/>
    <s v="OSPEDALE ROSSI CASALPUSTERLENGO"/>
    <m/>
    <x v="15"/>
    <m/>
    <m/>
    <x v="16"/>
    <n v="0"/>
    <n v="0"/>
    <x v="18"/>
    <n v="0"/>
    <n v="0"/>
    <x v="17"/>
    <n v="0"/>
    <n v="0"/>
    <x v="19"/>
    <n v="0"/>
    <n v="0"/>
    <x v="17"/>
    <n v="0"/>
    <n v="0"/>
    <n v="53"/>
    <x v="71"/>
    <n v="0"/>
    <n v="0"/>
  </r>
  <r>
    <x v="7"/>
    <x v="7"/>
    <s v="030718"/>
    <x v="15"/>
    <x v="0"/>
    <s v="03013200"/>
    <s v="OSPEDALE SAN GIOVANNI BIANCO"/>
    <s v="Pronto Soccorso"/>
    <x v="15"/>
    <m/>
    <m/>
    <x v="16"/>
    <n v="0"/>
    <n v="0"/>
    <x v="18"/>
    <n v="0"/>
    <n v="0"/>
    <x v="17"/>
    <n v="0"/>
    <n v="0"/>
    <x v="19"/>
    <n v="0"/>
    <n v="0"/>
    <x v="17"/>
    <n v="0"/>
    <n v="0"/>
    <n v="30"/>
    <x v="57"/>
    <n v="0"/>
    <n v="0"/>
  </r>
  <r>
    <x v="1"/>
    <x v="1"/>
    <s v="030713"/>
    <x v="1"/>
    <x v="0"/>
    <s v="03004200"/>
    <s v="OSPEDALE SONDRIO"/>
    <s v="Centro di DEA"/>
    <x v="15"/>
    <m/>
    <m/>
    <x v="16"/>
    <n v="0"/>
    <n v="0"/>
    <x v="18"/>
    <n v="0"/>
    <n v="0"/>
    <x v="17"/>
    <n v="0"/>
    <n v="0"/>
    <x v="19"/>
    <n v="0"/>
    <n v="0"/>
    <x v="17"/>
    <n v="0"/>
    <n v="0"/>
    <n v="143"/>
    <x v="26"/>
    <n v="0"/>
    <n v="0"/>
  </r>
  <r>
    <x v="1"/>
    <x v="1"/>
    <s v="030714"/>
    <x v="58"/>
    <x v="0"/>
    <s v="03027402"/>
    <s v="OSPEDALE VALCAMONICA - EDOLO"/>
    <s v="Pronto Soccorso"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53"/>
    <x v="19"/>
    <s v="-"/>
    <n v="0"/>
  </r>
  <r>
    <x v="5"/>
    <x v="5"/>
    <s v="030722"/>
    <x v="49"/>
    <x v="0"/>
    <s v="03016300"/>
    <s v="PRESIDIO OSPEDALIERO DI ISEO"/>
    <s v="Pronto Soccorso"/>
    <x v="15"/>
    <m/>
    <m/>
    <x v="16"/>
    <n v="0"/>
    <n v="0"/>
    <x v="18"/>
    <n v="0"/>
    <n v="0"/>
    <x v="17"/>
    <n v="0"/>
    <n v="0"/>
    <x v="19"/>
    <n v="0"/>
    <n v="0"/>
    <x v="17"/>
    <n v="0"/>
    <n v="0"/>
    <n v="80"/>
    <x v="73"/>
    <n v="0"/>
    <n v="0"/>
  </r>
  <r>
    <x v="0"/>
    <x v="0"/>
    <s v="691497"/>
    <x v="67"/>
    <x v="1"/>
    <s v="03036300"/>
    <s v="RESIDENZE ANNI AZZURRI MIRASOLE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42"/>
    <x v="19"/>
    <s v="-"/>
    <n v="0"/>
  </r>
  <r>
    <x v="0"/>
    <x v="0"/>
    <s v="690451"/>
    <x v="68"/>
    <x v="1"/>
    <s v="000266"/>
    <s v="RSA CENTRO S.MARIA AL CASTELLO FOND. GNOCCHI"/>
    <m/>
    <x v="15"/>
    <m/>
    <m/>
    <x v="16"/>
    <n v="0"/>
    <e v="#DIV/0!"/>
    <x v="18"/>
    <n v="0"/>
    <e v="#DIV/0!"/>
    <x v="17"/>
    <n v="0"/>
    <e v="#DIV/0!"/>
    <x v="19"/>
    <n v="0"/>
    <e v="#DIV/0!"/>
    <x v="87"/>
    <n v="1.0526315789473684E-2"/>
    <e v="#DIV/0!"/>
    <n v="95"/>
    <x v="19"/>
    <s v="-"/>
    <n v="0"/>
  </r>
  <r>
    <x v="2"/>
    <x v="2"/>
    <s v="690451"/>
    <x v="68"/>
    <x v="1"/>
    <s v="033886"/>
    <s v="SERVIZIO RESIDENZIALE TERAPEUTICO A MEDIA INTENSITÀ PER MINORI - CENTRO RONZONI VILLA"/>
    <m/>
    <x v="15"/>
    <m/>
    <m/>
    <x v="16"/>
    <n v="0"/>
    <e v="#DIV/0!"/>
    <x v="18"/>
    <n v="0"/>
    <e v="#DIV/0!"/>
    <x v="17"/>
    <n v="0"/>
    <e v="#DIV/0!"/>
    <x v="19"/>
    <n v="0"/>
    <e v="#DIV/0!"/>
    <x v="17"/>
    <n v="0"/>
    <e v="#DIV/0!"/>
    <n v="29"/>
    <x v="19"/>
    <s v="-"/>
    <n v="0"/>
  </r>
  <r>
    <x v="3"/>
    <x v="3"/>
    <s v="690007"/>
    <x v="46"/>
    <x v="1"/>
    <s v="03028400"/>
    <s v="VILLA BERETTA COSTA MASNAGA"/>
    <m/>
    <x v="15"/>
    <m/>
    <m/>
    <x v="16"/>
    <n v="0"/>
    <e v="#DIV/0!"/>
    <x v="18"/>
    <n v="0"/>
    <e v="#DIV/0!"/>
    <x v="17"/>
    <n v="0"/>
    <e v="#DIV/0!"/>
    <x v="19"/>
    <n v="0"/>
    <e v="#DIV/0!"/>
    <x v="87"/>
    <n v="1.1904761904761904E-2"/>
    <e v="#DIV/0!"/>
    <n v="84"/>
    <x v="19"/>
    <s v="-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5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I12" firstHeaderRow="0" firstDataRow="1" firstDataCol="1"/>
  <pivotFields count="30">
    <pivotField showAll="0">
      <items count="9">
        <item x="0"/>
        <item x="3"/>
        <item x="1"/>
        <item x="2"/>
        <item x="7"/>
        <item x="5"/>
        <item x="4"/>
        <item x="6"/>
        <item t="default"/>
      </items>
    </pivotField>
    <pivotField axis="axisRow" showAll="0">
      <items count="9">
        <item x="7"/>
        <item x="5"/>
        <item x="2"/>
        <item x="3"/>
        <item x="0"/>
        <item x="1"/>
        <item x="6"/>
        <item x="4"/>
        <item t="default"/>
      </items>
    </pivotField>
    <pivotField showAll="0"/>
    <pivotField showAll="0">
      <items count="78">
        <item x="65"/>
        <item x="12"/>
        <item x="4"/>
        <item x="23"/>
        <item x="49"/>
        <item x="58"/>
        <item x="7"/>
        <item x="1"/>
        <item x="39"/>
        <item x="28"/>
        <item x="37"/>
        <item x="11"/>
        <item x="10"/>
        <item x="43"/>
        <item x="14"/>
        <item x="2"/>
        <item x="36"/>
        <item x="35"/>
        <item x="0"/>
        <item x="6"/>
        <item x="3"/>
        <item x="26"/>
        <item x="29"/>
        <item x="5"/>
        <item x="15"/>
        <item x="22"/>
        <item x="8"/>
        <item x="53"/>
        <item x="45"/>
        <item x="19"/>
        <item x="31"/>
        <item x="32"/>
        <item x="72"/>
        <item x="60"/>
        <item x="73"/>
        <item x="63"/>
        <item x="18"/>
        <item x="27"/>
        <item x="51"/>
        <item x="46"/>
        <item x="69"/>
        <item x="9"/>
        <item x="68"/>
        <item x="56"/>
        <item x="74"/>
        <item x="71"/>
        <item x="62"/>
        <item x="55"/>
        <item x="59"/>
        <item x="70"/>
        <item x="16"/>
        <item x="25"/>
        <item x="47"/>
        <item x="20"/>
        <item x="61"/>
        <item x="42"/>
        <item x="48"/>
        <item x="21"/>
        <item x="33"/>
        <item x="30"/>
        <item x="75"/>
        <item x="57"/>
        <item x="66"/>
        <item x="54"/>
        <item x="40"/>
        <item x="38"/>
        <item x="41"/>
        <item x="67"/>
        <item x="24"/>
        <item x="76"/>
        <item x="50"/>
        <item x="64"/>
        <item x="52"/>
        <item x="17"/>
        <item x="44"/>
        <item x="13"/>
        <item x="34"/>
        <item t="default"/>
      </items>
    </pivotField>
    <pivotField showAll="0">
      <items count="3">
        <item x="1"/>
        <item x="0"/>
        <item t="default"/>
      </items>
    </pivotField>
    <pivotField showAll="0"/>
    <pivotField showAll="0"/>
    <pivotField showAll="0"/>
    <pivotField dataField="1" showAll="0">
      <items count="17">
        <item x="8"/>
        <item x="10"/>
        <item x="12"/>
        <item x="7"/>
        <item x="13"/>
        <item x="1"/>
        <item x="9"/>
        <item x="5"/>
        <item x="14"/>
        <item x="3"/>
        <item x="2"/>
        <item x="6"/>
        <item x="4"/>
        <item x="11"/>
        <item x="0"/>
        <item x="15"/>
        <item t="default"/>
      </items>
    </pivotField>
    <pivotField showAll="0"/>
    <pivotField showAll="0"/>
    <pivotField dataField="1" showAll="0">
      <items count="43">
        <item x="16"/>
        <item x="41"/>
        <item x="39"/>
        <item x="24"/>
        <item x="40"/>
        <item x="35"/>
        <item x="33"/>
        <item x="38"/>
        <item x="22"/>
        <item x="20"/>
        <item x="32"/>
        <item x="19"/>
        <item x="37"/>
        <item x="25"/>
        <item x="34"/>
        <item x="36"/>
        <item x="30"/>
        <item x="28"/>
        <item x="12"/>
        <item x="17"/>
        <item x="10"/>
        <item x="31"/>
        <item x="27"/>
        <item x="21"/>
        <item x="23"/>
        <item x="26"/>
        <item x="1"/>
        <item x="18"/>
        <item x="13"/>
        <item x="29"/>
        <item x="11"/>
        <item x="9"/>
        <item x="8"/>
        <item x="6"/>
        <item x="4"/>
        <item x="14"/>
        <item x="7"/>
        <item x="3"/>
        <item x="2"/>
        <item x="15"/>
        <item x="5"/>
        <item x="0"/>
        <item t="default"/>
      </items>
    </pivotField>
    <pivotField showAll="0"/>
    <pivotField showAll="0"/>
    <pivotField dataField="1" showAll="0">
      <items count="61">
        <item x="18"/>
        <item x="59"/>
        <item x="41"/>
        <item x="56"/>
        <item x="58"/>
        <item x="50"/>
        <item x="53"/>
        <item x="57"/>
        <item x="51"/>
        <item x="28"/>
        <item x="52"/>
        <item x="46"/>
        <item x="29"/>
        <item x="39"/>
        <item x="21"/>
        <item x="49"/>
        <item x="40"/>
        <item x="45"/>
        <item x="23"/>
        <item x="22"/>
        <item x="25"/>
        <item x="54"/>
        <item x="43"/>
        <item x="44"/>
        <item x="48"/>
        <item x="55"/>
        <item x="36"/>
        <item x="27"/>
        <item x="14"/>
        <item x="24"/>
        <item x="47"/>
        <item x="38"/>
        <item x="32"/>
        <item x="35"/>
        <item x="37"/>
        <item x="11"/>
        <item x="12"/>
        <item x="15"/>
        <item x="8"/>
        <item x="42"/>
        <item x="33"/>
        <item x="5"/>
        <item x="1"/>
        <item x="31"/>
        <item x="7"/>
        <item x="20"/>
        <item x="30"/>
        <item x="26"/>
        <item x="19"/>
        <item x="9"/>
        <item x="13"/>
        <item x="34"/>
        <item x="17"/>
        <item x="16"/>
        <item x="4"/>
        <item x="3"/>
        <item x="10"/>
        <item x="6"/>
        <item x="0"/>
        <item x="2"/>
        <item t="default"/>
      </items>
    </pivotField>
    <pivotField showAll="0"/>
    <pivotField showAll="0"/>
    <pivotField dataField="1" showAll="0">
      <items count="69">
        <item x="17"/>
        <item x="66"/>
        <item x="65"/>
        <item x="62"/>
        <item x="64"/>
        <item x="57"/>
        <item x="28"/>
        <item x="59"/>
        <item x="46"/>
        <item x="67"/>
        <item x="55"/>
        <item x="39"/>
        <item x="29"/>
        <item x="20"/>
        <item x="22"/>
        <item x="21"/>
        <item x="38"/>
        <item x="44"/>
        <item x="53"/>
        <item x="52"/>
        <item x="41"/>
        <item x="34"/>
        <item x="43"/>
        <item x="56"/>
        <item x="60"/>
        <item x="49"/>
        <item x="47"/>
        <item x="61"/>
        <item x="45"/>
        <item x="42"/>
        <item x="58"/>
        <item x="54"/>
        <item x="51"/>
        <item x="14"/>
        <item x="36"/>
        <item x="63"/>
        <item x="32"/>
        <item x="48"/>
        <item x="11"/>
        <item x="15"/>
        <item x="26"/>
        <item x="40"/>
        <item x="33"/>
        <item x="24"/>
        <item x="23"/>
        <item x="37"/>
        <item x="19"/>
        <item x="18"/>
        <item x="8"/>
        <item x="1"/>
        <item x="50"/>
        <item x="13"/>
        <item x="25"/>
        <item x="9"/>
        <item x="30"/>
        <item x="27"/>
        <item x="31"/>
        <item x="7"/>
        <item x="35"/>
        <item x="12"/>
        <item x="5"/>
        <item x="16"/>
        <item x="10"/>
        <item x="3"/>
        <item x="0"/>
        <item x="6"/>
        <item x="4"/>
        <item x="2"/>
        <item t="default"/>
      </items>
    </pivotField>
    <pivotField showAll="0"/>
    <pivotField showAll="0"/>
    <pivotField dataField="1" showAll="0">
      <items count="81">
        <item x="19"/>
        <item x="79"/>
        <item x="75"/>
        <item x="78"/>
        <item x="76"/>
        <item x="65"/>
        <item x="77"/>
        <item x="68"/>
        <item x="55"/>
        <item x="74"/>
        <item x="38"/>
        <item x="21"/>
        <item x="23"/>
        <item x="22"/>
        <item x="42"/>
        <item x="41"/>
        <item x="53"/>
        <item x="73"/>
        <item x="31"/>
        <item x="51"/>
        <item x="48"/>
        <item x="30"/>
        <item x="67"/>
        <item x="69"/>
        <item x="44"/>
        <item x="63"/>
        <item x="60"/>
        <item x="45"/>
        <item x="40"/>
        <item x="50"/>
        <item x="56"/>
        <item x="64"/>
        <item x="62"/>
        <item x="54"/>
        <item x="70"/>
        <item x="57"/>
        <item x="66"/>
        <item x="61"/>
        <item x="52"/>
        <item x="59"/>
        <item x="71"/>
        <item x="33"/>
        <item x="24"/>
        <item x="39"/>
        <item x="43"/>
        <item x="28"/>
        <item x="15"/>
        <item x="34"/>
        <item x="12"/>
        <item x="20"/>
        <item x="25"/>
        <item x="49"/>
        <item x="36"/>
        <item x="26"/>
        <item x="46"/>
        <item x="72"/>
        <item x="37"/>
        <item x="1"/>
        <item x="16"/>
        <item x="9"/>
        <item x="58"/>
        <item x="11"/>
        <item x="47"/>
        <item x="13"/>
        <item x="14"/>
        <item x="8"/>
        <item x="27"/>
        <item x="32"/>
        <item x="7"/>
        <item x="35"/>
        <item x="29"/>
        <item x="18"/>
        <item x="17"/>
        <item x="5"/>
        <item x="10"/>
        <item x="0"/>
        <item x="3"/>
        <item x="6"/>
        <item x="4"/>
        <item x="2"/>
        <item t="default"/>
      </items>
    </pivotField>
    <pivotField showAll="0"/>
    <pivotField showAll="0"/>
    <pivotField dataField="1" showAll="0">
      <items count="89">
        <item x="17"/>
        <item x="87"/>
        <item x="85"/>
        <item x="80"/>
        <item x="83"/>
        <item x="84"/>
        <item x="76"/>
        <item x="68"/>
        <item x="81"/>
        <item x="79"/>
        <item x="65"/>
        <item x="82"/>
        <item x="20"/>
        <item x="22"/>
        <item x="21"/>
        <item x="77"/>
        <item x="55"/>
        <item x="40"/>
        <item x="73"/>
        <item x="53"/>
        <item x="29"/>
        <item x="72"/>
        <item x="62"/>
        <item x="33"/>
        <item x="49"/>
        <item x="75"/>
        <item x="43"/>
        <item x="38"/>
        <item x="67"/>
        <item x="30"/>
        <item x="61"/>
        <item x="70"/>
        <item x="41"/>
        <item x="64"/>
        <item x="56"/>
        <item x="46"/>
        <item x="66"/>
        <item x="71"/>
        <item x="54"/>
        <item x="60"/>
        <item x="63"/>
        <item x="36"/>
        <item x="23"/>
        <item x="58"/>
        <item x="74"/>
        <item x="39"/>
        <item x="27"/>
        <item x="52"/>
        <item x="45"/>
        <item x="78"/>
        <item x="18"/>
        <item x="32"/>
        <item x="59"/>
        <item x="19"/>
        <item x="50"/>
        <item x="69"/>
        <item x="12"/>
        <item x="14"/>
        <item x="47"/>
        <item x="35"/>
        <item x="51"/>
        <item x="24"/>
        <item x="86"/>
        <item x="25"/>
        <item x="31"/>
        <item x="37"/>
        <item x="44"/>
        <item x="9"/>
        <item x="42"/>
        <item x="1"/>
        <item x="57"/>
        <item x="15"/>
        <item x="48"/>
        <item x="8"/>
        <item x="11"/>
        <item x="7"/>
        <item x="26"/>
        <item x="34"/>
        <item x="28"/>
        <item x="5"/>
        <item x="16"/>
        <item x="10"/>
        <item x="0"/>
        <item x="13"/>
        <item x="6"/>
        <item x="3"/>
        <item x="4"/>
        <item x="2"/>
        <item t="default"/>
      </items>
    </pivotField>
    <pivotField showAll="0"/>
    <pivotField showAll="0"/>
    <pivotField dataField="1" showAll="0"/>
    <pivotField dataField="1" showAll="0">
      <items count="104">
        <item x="19"/>
        <item x="95"/>
        <item x="84"/>
        <item x="102"/>
        <item x="71"/>
        <item x="94"/>
        <item x="85"/>
        <item x="20"/>
        <item x="101"/>
        <item x="22"/>
        <item x="29"/>
        <item x="63"/>
        <item x="96"/>
        <item x="82"/>
        <item x="99"/>
        <item x="100"/>
        <item x="89"/>
        <item x="93"/>
        <item x="23"/>
        <item x="73"/>
        <item x="88"/>
        <item x="51"/>
        <item x="41"/>
        <item x="76"/>
        <item x="44"/>
        <item x="91"/>
        <item x="81"/>
        <item x="42"/>
        <item x="30"/>
        <item x="65"/>
        <item x="67"/>
        <item x="98"/>
        <item x="92"/>
        <item x="57"/>
        <item x="70"/>
        <item x="87"/>
        <item x="69"/>
        <item x="52"/>
        <item x="78"/>
        <item x="55"/>
        <item x="33"/>
        <item x="47"/>
        <item x="25"/>
        <item x="97"/>
        <item x="66"/>
        <item x="24"/>
        <item x="39"/>
        <item x="62"/>
        <item x="60"/>
        <item x="21"/>
        <item x="80"/>
        <item x="43"/>
        <item x="54"/>
        <item x="53"/>
        <item x="27"/>
        <item x="31"/>
        <item x="48"/>
        <item x="61"/>
        <item x="83"/>
        <item x="45"/>
        <item x="37"/>
        <item x="1"/>
        <item x="86"/>
        <item x="50"/>
        <item x="79"/>
        <item x="64"/>
        <item x="56"/>
        <item x="40"/>
        <item x="34"/>
        <item x="90"/>
        <item x="72"/>
        <item x="46"/>
        <item x="36"/>
        <item x="26"/>
        <item x="74"/>
        <item x="32"/>
        <item x="75"/>
        <item x="59"/>
        <item x="28"/>
        <item x="38"/>
        <item x="68"/>
        <item x="7"/>
        <item x="15"/>
        <item x="9"/>
        <item x="35"/>
        <item x="8"/>
        <item x="11"/>
        <item x="12"/>
        <item x="49"/>
        <item x="3"/>
        <item x="0"/>
        <item x="17"/>
        <item x="77"/>
        <item x="58"/>
        <item x="5"/>
        <item x="10"/>
        <item x="4"/>
        <item x="2"/>
        <item x="16"/>
        <item x="14"/>
        <item x="18"/>
        <item x="6"/>
        <item x="13"/>
        <item t="default"/>
      </items>
    </pivotField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omma di Livello I_x000a_(&lt;1000)" fld="8" baseField="0" baseItem="0"/>
    <dataField name="Somma di Livello II_x000a_(1000-3000)" fld="11" baseField="0" baseItem="0"/>
    <dataField name="Somma di Livello III_x000a_(3000-5000)" fld="14" baseField="0" baseItem="0"/>
    <dataField name="Somma di Livello IV A_x000a_(5000-7000)" fld="17" baseField="0" baseItem="0"/>
    <dataField name="Somma di Livello IV B_x000a_(7000-9000)" fld="20" baseField="0" baseItem="0"/>
    <dataField name="Somma di Livello IV C_x000a_(9000-11000)" fld="23" baseField="0" baseItem="0"/>
    <dataField name="Somma di VALORE MASSIMO PORTALE COVID+ E COVID-" fld="26" baseField="0" baseItem="0"/>
    <dataField name="Somma di HSP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la pivot7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14:I23" firstHeaderRow="0" firstDataRow="1" firstDataCol="1"/>
  <pivotFields count="30">
    <pivotField showAll="0">
      <items count="9">
        <item x="0"/>
        <item x="3"/>
        <item x="1"/>
        <item x="2"/>
        <item x="7"/>
        <item x="5"/>
        <item x="4"/>
        <item x="6"/>
        <item t="default"/>
      </items>
    </pivotField>
    <pivotField axis="axisRow" showAll="0">
      <items count="9">
        <item x="7"/>
        <item x="5"/>
        <item x="2"/>
        <item x="3"/>
        <item x="0"/>
        <item x="1"/>
        <item x="6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dataField="1" showAll="0"/>
    <pivotField dataField="1" showAll="0">
      <items count="104">
        <item x="19"/>
        <item x="95"/>
        <item x="84"/>
        <item x="102"/>
        <item x="71"/>
        <item x="94"/>
        <item x="85"/>
        <item x="20"/>
        <item x="101"/>
        <item x="22"/>
        <item x="29"/>
        <item x="63"/>
        <item x="96"/>
        <item x="82"/>
        <item x="99"/>
        <item x="100"/>
        <item x="89"/>
        <item x="93"/>
        <item x="23"/>
        <item x="73"/>
        <item x="88"/>
        <item x="51"/>
        <item x="41"/>
        <item x="76"/>
        <item x="44"/>
        <item x="91"/>
        <item x="81"/>
        <item x="42"/>
        <item x="30"/>
        <item x="65"/>
        <item x="67"/>
        <item x="98"/>
        <item x="92"/>
        <item x="57"/>
        <item x="70"/>
        <item x="87"/>
        <item x="69"/>
        <item x="52"/>
        <item x="78"/>
        <item x="55"/>
        <item x="33"/>
        <item x="47"/>
        <item x="25"/>
        <item x="97"/>
        <item x="66"/>
        <item x="24"/>
        <item x="39"/>
        <item x="62"/>
        <item x="60"/>
        <item x="21"/>
        <item x="80"/>
        <item x="43"/>
        <item x="54"/>
        <item x="53"/>
        <item x="27"/>
        <item x="31"/>
        <item x="48"/>
        <item x="61"/>
        <item x="83"/>
        <item x="45"/>
        <item x="37"/>
        <item x="1"/>
        <item x="86"/>
        <item x="50"/>
        <item x="79"/>
        <item x="64"/>
        <item x="56"/>
        <item x="40"/>
        <item x="34"/>
        <item x="90"/>
        <item x="72"/>
        <item x="46"/>
        <item x="36"/>
        <item x="26"/>
        <item x="74"/>
        <item x="32"/>
        <item x="75"/>
        <item x="59"/>
        <item x="28"/>
        <item x="38"/>
        <item x="68"/>
        <item x="7"/>
        <item x="15"/>
        <item x="9"/>
        <item x="35"/>
        <item x="8"/>
        <item x="11"/>
        <item x="12"/>
        <item x="49"/>
        <item x="3"/>
        <item x="0"/>
        <item x="17"/>
        <item x="77"/>
        <item x="58"/>
        <item x="5"/>
        <item x="10"/>
        <item x="4"/>
        <item x="2"/>
        <item x="16"/>
        <item x="14"/>
        <item x="18"/>
        <item x="6"/>
        <item x="13"/>
        <item t="default"/>
      </items>
    </pivotField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8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</colItems>
  <dataFields count="8">
    <dataField name="Somma di Livello I_x000a_(&lt;1000)" fld="8" baseField="0" baseItem="0"/>
    <dataField name="Somma di Livello II_x000a_(1000-3000)" fld="11" baseField="0" baseItem="0"/>
    <dataField name="Somma di Livello III_x000a_(3000-5000)" fld="14" baseField="0" baseItem="0"/>
    <dataField name="Somma di Livello IV A_x000a_(5000-7000)" fld="17" baseField="0" baseItem="0"/>
    <dataField name="Somma di Livello IV B_x000a_(7000-9000)" fld="20" baseField="0" baseItem="0"/>
    <dataField name="Somma di Livello IV C_x000a_(9000-11000)" fld="23" baseField="0" baseItem="0"/>
    <dataField name="Somma di VALORE MASSIMO PORTALE COVID+ E COVID-" fld="26" baseField="0" baseItem="0"/>
    <dataField name="Somma di HSP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O188"/>
  <sheetViews>
    <sheetView zoomScale="64" workbookViewId="0">
      <pane ySplit="1" topLeftCell="A2" activePane="bottomLeft" state="frozen"/>
      <selection activeCell="B1" sqref="B1"/>
      <selection pane="bottomLeft" activeCell="G2" sqref="G2"/>
    </sheetView>
  </sheetViews>
  <sheetFormatPr defaultColWidth="11" defaultRowHeight="15.75"/>
  <cols>
    <col min="1" max="1" width="10.875" customWidth="1"/>
    <col min="2" max="2" width="15.375" customWidth="1"/>
    <col min="3" max="3" width="10.875" customWidth="1"/>
    <col min="4" max="4" width="46.5" customWidth="1"/>
    <col min="5" max="6" width="10.875" customWidth="1"/>
    <col min="7" max="7" width="82.875" customWidth="1"/>
    <col min="8" max="8" width="14.125" customWidth="1"/>
  </cols>
  <sheetData>
    <row r="1" spans="1:15" s="10" customFormat="1" ht="63.75" thickBot="1">
      <c r="A1" s="21" t="s">
        <v>0</v>
      </c>
      <c r="B1" s="9" t="s">
        <v>1</v>
      </c>
      <c r="C1" s="9" t="s">
        <v>2</v>
      </c>
      <c r="D1" s="9" t="s">
        <v>3</v>
      </c>
      <c r="E1" s="9" t="s">
        <v>543</v>
      </c>
      <c r="F1" s="9" t="s">
        <v>4</v>
      </c>
      <c r="G1" s="9" t="s">
        <v>5</v>
      </c>
      <c r="H1" s="25" t="s">
        <v>6</v>
      </c>
      <c r="I1" s="22" t="s">
        <v>561</v>
      </c>
      <c r="J1" s="26" t="s">
        <v>551</v>
      </c>
      <c r="K1" s="27" t="s">
        <v>550</v>
      </c>
    </row>
    <row r="2" spans="1:15" ht="16.5" thickBot="1">
      <c r="A2" s="2" t="s">
        <v>61</v>
      </c>
      <c r="B2" s="17" t="s">
        <v>62</v>
      </c>
      <c r="C2" s="18" t="s">
        <v>330</v>
      </c>
      <c r="D2" s="18" t="s">
        <v>331</v>
      </c>
      <c r="E2" s="18" t="s">
        <v>541</v>
      </c>
      <c r="F2" s="18" t="s">
        <v>332</v>
      </c>
      <c r="G2" s="17" t="s">
        <v>333</v>
      </c>
      <c r="H2" s="11" t="s">
        <v>273</v>
      </c>
      <c r="I2" s="11"/>
      <c r="J2" s="23"/>
      <c r="K2" s="11"/>
      <c r="N2" s="6"/>
      <c r="O2" t="s">
        <v>544</v>
      </c>
    </row>
    <row r="3" spans="1:15" ht="16.5" thickBot="1">
      <c r="A3" s="2" t="s">
        <v>61</v>
      </c>
      <c r="B3" s="2" t="s">
        <v>62</v>
      </c>
      <c r="C3" s="1" t="s">
        <v>330</v>
      </c>
      <c r="D3" s="1" t="s">
        <v>331</v>
      </c>
      <c r="E3" s="1" t="s">
        <v>541</v>
      </c>
      <c r="F3" s="1" t="s">
        <v>498</v>
      </c>
      <c r="G3" s="2" t="s">
        <v>499</v>
      </c>
      <c r="H3" s="11"/>
      <c r="I3" s="11"/>
      <c r="J3" s="23"/>
      <c r="K3" s="11"/>
    </row>
    <row r="4" spans="1:15" ht="16.5" thickBot="1">
      <c r="A4" s="2" t="s">
        <v>61</v>
      </c>
      <c r="B4" s="2" t="s">
        <v>62</v>
      </c>
      <c r="C4" s="1" t="s">
        <v>330</v>
      </c>
      <c r="D4" s="1" t="s">
        <v>331</v>
      </c>
      <c r="E4" s="1" t="s">
        <v>541</v>
      </c>
      <c r="F4" s="1" t="s">
        <v>348</v>
      </c>
      <c r="G4" s="2" t="s">
        <v>349</v>
      </c>
      <c r="H4" s="11" t="s">
        <v>540</v>
      </c>
      <c r="I4" s="11">
        <v>4</v>
      </c>
      <c r="J4" s="23">
        <f>I4/K4</f>
        <v>0.5</v>
      </c>
      <c r="K4" s="11">
        <v>8</v>
      </c>
      <c r="N4" s="5"/>
      <c r="O4" t="s">
        <v>560</v>
      </c>
    </row>
    <row r="5" spans="1:15" ht="16.5" thickBot="1">
      <c r="A5" s="2" t="s">
        <v>61</v>
      </c>
      <c r="B5" s="2" t="s">
        <v>62</v>
      </c>
      <c r="C5" s="1" t="s">
        <v>330</v>
      </c>
      <c r="D5" s="1" t="s">
        <v>331</v>
      </c>
      <c r="E5" s="1" t="s">
        <v>541</v>
      </c>
      <c r="F5" s="1" t="s">
        <v>432</v>
      </c>
      <c r="G5" s="2" t="s">
        <v>433</v>
      </c>
      <c r="H5" s="11" t="s">
        <v>273</v>
      </c>
      <c r="I5" s="11"/>
      <c r="J5" s="23"/>
      <c r="K5" s="11"/>
    </row>
    <row r="6" spans="1:15" ht="16.5" thickBot="1">
      <c r="A6" s="2" t="s">
        <v>61</v>
      </c>
      <c r="B6" s="2" t="s">
        <v>62</v>
      </c>
      <c r="C6" s="1" t="s">
        <v>330</v>
      </c>
      <c r="D6" s="1" t="s">
        <v>331</v>
      </c>
      <c r="E6" s="1" t="s">
        <v>541</v>
      </c>
      <c r="F6" s="1" t="s">
        <v>442</v>
      </c>
      <c r="G6" s="2" t="s">
        <v>443</v>
      </c>
      <c r="H6" s="11" t="s">
        <v>273</v>
      </c>
      <c r="I6" s="11"/>
      <c r="J6" s="23"/>
      <c r="K6" s="11"/>
      <c r="N6" s="19"/>
      <c r="O6" t="s">
        <v>558</v>
      </c>
    </row>
    <row r="7" spans="1:15">
      <c r="A7" s="2" t="s">
        <v>61</v>
      </c>
      <c r="B7" s="2" t="s">
        <v>62</v>
      </c>
      <c r="C7" s="1" t="s">
        <v>330</v>
      </c>
      <c r="D7" s="1" t="s">
        <v>331</v>
      </c>
      <c r="E7" s="1" t="s">
        <v>541</v>
      </c>
      <c r="F7" s="1" t="s">
        <v>342</v>
      </c>
      <c r="G7" s="2" t="s">
        <v>343</v>
      </c>
      <c r="H7" s="11"/>
      <c r="I7" s="11"/>
      <c r="J7" s="23"/>
      <c r="K7" s="11"/>
    </row>
    <row r="8" spans="1:15">
      <c r="A8" s="2" t="s">
        <v>61</v>
      </c>
      <c r="B8" s="2" t="s">
        <v>62</v>
      </c>
      <c r="C8" s="1" t="s">
        <v>412</v>
      </c>
      <c r="D8" s="1" t="s">
        <v>413</v>
      </c>
      <c r="E8" s="1" t="s">
        <v>541</v>
      </c>
      <c r="F8" s="1" t="s">
        <v>522</v>
      </c>
      <c r="G8" s="2" t="s">
        <v>523</v>
      </c>
      <c r="H8" s="11" t="s">
        <v>273</v>
      </c>
      <c r="I8" s="11"/>
      <c r="J8" s="23"/>
      <c r="K8" s="11"/>
    </row>
    <row r="9" spans="1:15">
      <c r="A9" s="2" t="s">
        <v>61</v>
      </c>
      <c r="B9" s="2" t="s">
        <v>62</v>
      </c>
      <c r="C9" s="1" t="s">
        <v>412</v>
      </c>
      <c r="D9" s="1" t="s">
        <v>413</v>
      </c>
      <c r="E9" s="1" t="s">
        <v>541</v>
      </c>
      <c r="F9" s="1" t="s">
        <v>414</v>
      </c>
      <c r="G9" s="2" t="s">
        <v>415</v>
      </c>
      <c r="H9" s="11" t="s">
        <v>540</v>
      </c>
      <c r="I9" s="11"/>
      <c r="J9" s="23">
        <f>I9/K9</f>
        <v>0</v>
      </c>
      <c r="K9" s="11">
        <v>7</v>
      </c>
    </row>
    <row r="10" spans="1:15">
      <c r="A10" s="2" t="s">
        <v>61</v>
      </c>
      <c r="B10" s="2" t="s">
        <v>62</v>
      </c>
      <c r="C10" s="1" t="s">
        <v>63</v>
      </c>
      <c r="D10" s="1" t="s">
        <v>64</v>
      </c>
      <c r="E10" s="1" t="s">
        <v>541</v>
      </c>
      <c r="F10" s="1" t="s">
        <v>65</v>
      </c>
      <c r="G10" s="8" t="s">
        <v>66</v>
      </c>
      <c r="H10" s="11" t="s">
        <v>539</v>
      </c>
      <c r="I10" s="11">
        <v>16</v>
      </c>
      <c r="J10" s="23">
        <f>I10/K10</f>
        <v>0.22535211267605634</v>
      </c>
      <c r="K10" s="11">
        <v>71</v>
      </c>
    </row>
    <row r="11" spans="1:15">
      <c r="A11" s="2" t="s">
        <v>61</v>
      </c>
      <c r="B11" s="2" t="s">
        <v>62</v>
      </c>
      <c r="C11" s="1" t="s">
        <v>63</v>
      </c>
      <c r="D11" s="1" t="s">
        <v>64</v>
      </c>
      <c r="E11" s="1" t="s">
        <v>565</v>
      </c>
      <c r="F11" s="1" t="s">
        <v>376</v>
      </c>
      <c r="G11" s="2" t="s">
        <v>564</v>
      </c>
      <c r="H11" s="11"/>
      <c r="I11" s="11">
        <v>32</v>
      </c>
      <c r="J11" s="23"/>
      <c r="K11" s="11">
        <v>0</v>
      </c>
    </row>
    <row r="12" spans="1:15">
      <c r="A12" s="2" t="s">
        <v>61</v>
      </c>
      <c r="B12" s="2" t="s">
        <v>62</v>
      </c>
      <c r="C12" s="1" t="s">
        <v>63</v>
      </c>
      <c r="D12" s="1" t="s">
        <v>64</v>
      </c>
      <c r="E12" s="1" t="s">
        <v>541</v>
      </c>
      <c r="F12" s="1" t="s">
        <v>458</v>
      </c>
      <c r="G12" s="2" t="s">
        <v>459</v>
      </c>
      <c r="H12" s="11" t="s">
        <v>273</v>
      </c>
      <c r="I12" s="11"/>
      <c r="J12" s="23"/>
      <c r="K12" s="11"/>
    </row>
    <row r="13" spans="1:15">
      <c r="A13" s="2" t="s">
        <v>61</v>
      </c>
      <c r="B13" s="2" t="s">
        <v>62</v>
      </c>
      <c r="C13" s="1" t="s">
        <v>218</v>
      </c>
      <c r="D13" s="1" t="s">
        <v>219</v>
      </c>
      <c r="E13" s="1" t="s">
        <v>542</v>
      </c>
      <c r="F13" s="1" t="s">
        <v>220</v>
      </c>
      <c r="G13" s="2" t="s">
        <v>221</v>
      </c>
      <c r="H13" s="11"/>
      <c r="I13" s="11"/>
      <c r="J13" s="23"/>
      <c r="K13" s="11"/>
    </row>
    <row r="14" spans="1:15">
      <c r="A14" s="2" t="s">
        <v>61</v>
      </c>
      <c r="B14" s="2" t="s">
        <v>62</v>
      </c>
      <c r="C14" s="1" t="s">
        <v>218</v>
      </c>
      <c r="D14" s="1" t="s">
        <v>219</v>
      </c>
      <c r="E14" s="1" t="s">
        <v>542</v>
      </c>
      <c r="F14" s="1" t="s">
        <v>290</v>
      </c>
      <c r="G14" s="2" t="s">
        <v>291</v>
      </c>
      <c r="H14" s="11"/>
      <c r="I14" s="11"/>
      <c r="J14" s="23"/>
      <c r="K14" s="11"/>
    </row>
    <row r="15" spans="1:15">
      <c r="A15" s="2" t="s">
        <v>61</v>
      </c>
      <c r="B15" s="2" t="s">
        <v>62</v>
      </c>
      <c r="C15" s="1" t="s">
        <v>226</v>
      </c>
      <c r="D15" s="1" t="s">
        <v>227</v>
      </c>
      <c r="E15" s="1" t="s">
        <v>542</v>
      </c>
      <c r="F15" s="1" t="s">
        <v>230</v>
      </c>
      <c r="G15" s="2" t="s">
        <v>231</v>
      </c>
      <c r="H15" s="11" t="s">
        <v>540</v>
      </c>
      <c r="I15" s="11">
        <v>6</v>
      </c>
      <c r="J15" s="23">
        <f>I15/K15</f>
        <v>0.5</v>
      </c>
      <c r="K15" s="11">
        <v>12</v>
      </c>
    </row>
    <row r="16" spans="1:15">
      <c r="A16" s="2" t="s">
        <v>61</v>
      </c>
      <c r="B16" s="2" t="s">
        <v>62</v>
      </c>
      <c r="C16" s="1" t="s">
        <v>226</v>
      </c>
      <c r="D16" s="1" t="s">
        <v>227</v>
      </c>
      <c r="E16" s="1" t="s">
        <v>542</v>
      </c>
      <c r="F16" s="1" t="s">
        <v>228</v>
      </c>
      <c r="G16" s="2" t="s">
        <v>229</v>
      </c>
      <c r="H16" s="11"/>
      <c r="I16" s="11"/>
      <c r="J16" s="23"/>
      <c r="K16" s="11"/>
    </row>
    <row r="17" spans="1:11">
      <c r="A17" s="2" t="s">
        <v>61</v>
      </c>
      <c r="B17" s="2" t="s">
        <v>62</v>
      </c>
      <c r="C17" s="1" t="s">
        <v>173</v>
      </c>
      <c r="D17" s="1" t="s">
        <v>174</v>
      </c>
      <c r="E17" s="1" t="s">
        <v>542</v>
      </c>
      <c r="F17" s="1" t="s">
        <v>450</v>
      </c>
      <c r="G17" s="2" t="s">
        <v>451</v>
      </c>
      <c r="H17" s="11"/>
      <c r="I17" s="11"/>
      <c r="J17" s="23"/>
      <c r="K17" s="11"/>
    </row>
    <row r="18" spans="1:11">
      <c r="A18" s="2" t="s">
        <v>61</v>
      </c>
      <c r="B18" s="2" t="s">
        <v>62</v>
      </c>
      <c r="C18" s="1" t="s">
        <v>173</v>
      </c>
      <c r="D18" s="1" t="s">
        <v>174</v>
      </c>
      <c r="E18" s="1" t="s">
        <v>542</v>
      </c>
      <c r="F18" s="1" t="s">
        <v>175</v>
      </c>
      <c r="G18" s="2" t="s">
        <v>176</v>
      </c>
      <c r="H18" s="11"/>
      <c r="I18" s="11"/>
      <c r="J18" s="23"/>
      <c r="K18" s="11"/>
    </row>
    <row r="19" spans="1:11">
      <c r="A19" s="2" t="s">
        <v>61</v>
      </c>
      <c r="B19" s="2" t="s">
        <v>62</v>
      </c>
      <c r="C19" s="1" t="s">
        <v>480</v>
      </c>
      <c r="D19" s="1" t="s">
        <v>481</v>
      </c>
      <c r="E19" s="1" t="s">
        <v>542</v>
      </c>
      <c r="F19" s="1" t="s">
        <v>484</v>
      </c>
      <c r="G19" s="2" t="s">
        <v>485</v>
      </c>
      <c r="H19" s="11" t="s">
        <v>540</v>
      </c>
      <c r="I19" s="11">
        <v>6</v>
      </c>
      <c r="J19" s="23">
        <f>I19/K19</f>
        <v>1.5</v>
      </c>
      <c r="K19" s="11">
        <v>4</v>
      </c>
    </row>
    <row r="20" spans="1:11">
      <c r="A20" s="2" t="s">
        <v>61</v>
      </c>
      <c r="B20" s="2" t="s">
        <v>62</v>
      </c>
      <c r="C20" s="1" t="s">
        <v>480</v>
      </c>
      <c r="D20" s="1" t="s">
        <v>481</v>
      </c>
      <c r="E20" s="1" t="s">
        <v>542</v>
      </c>
      <c r="F20" s="1" t="s">
        <v>482</v>
      </c>
      <c r="G20" s="2" t="s">
        <v>483</v>
      </c>
      <c r="H20" s="11" t="s">
        <v>273</v>
      </c>
      <c r="I20" s="11"/>
      <c r="J20" s="23">
        <f>I20/K20</f>
        <v>0</v>
      </c>
      <c r="K20" s="11">
        <v>8</v>
      </c>
    </row>
    <row r="21" spans="1:11">
      <c r="A21" s="2" t="s">
        <v>61</v>
      </c>
      <c r="B21" s="2" t="s">
        <v>62</v>
      </c>
      <c r="C21" s="1" t="s">
        <v>292</v>
      </c>
      <c r="D21" s="1" t="s">
        <v>293</v>
      </c>
      <c r="E21" s="1" t="s">
        <v>542</v>
      </c>
      <c r="F21" s="1" t="s">
        <v>294</v>
      </c>
      <c r="G21" s="2" t="s">
        <v>293</v>
      </c>
      <c r="H21" s="11"/>
      <c r="I21" s="11"/>
      <c r="J21" s="23"/>
      <c r="K21" s="11"/>
    </row>
    <row r="22" spans="1:11">
      <c r="A22" s="2" t="s">
        <v>61</v>
      </c>
      <c r="B22" s="2" t="s">
        <v>62</v>
      </c>
      <c r="C22" s="1" t="s">
        <v>115</v>
      </c>
      <c r="D22" s="1" t="s">
        <v>116</v>
      </c>
      <c r="E22" s="1" t="s">
        <v>542</v>
      </c>
      <c r="F22" s="1" t="s">
        <v>117</v>
      </c>
      <c r="G22" s="2" t="s">
        <v>118</v>
      </c>
      <c r="H22" s="11"/>
      <c r="I22" s="11"/>
      <c r="J22" s="23"/>
      <c r="K22" s="11"/>
    </row>
    <row r="23" spans="1:11">
      <c r="A23" s="2" t="s">
        <v>61</v>
      </c>
      <c r="B23" s="2" t="s">
        <v>62</v>
      </c>
      <c r="C23" s="1" t="s">
        <v>149</v>
      </c>
      <c r="D23" s="1" t="s">
        <v>150</v>
      </c>
      <c r="E23" s="1" t="s">
        <v>542</v>
      </c>
      <c r="F23" s="1" t="s">
        <v>151</v>
      </c>
      <c r="G23" s="2" t="s">
        <v>152</v>
      </c>
      <c r="H23" s="11"/>
      <c r="I23" s="11"/>
      <c r="J23" s="23"/>
      <c r="K23" s="11"/>
    </row>
    <row r="24" spans="1:11">
      <c r="A24" s="2" t="s">
        <v>61</v>
      </c>
      <c r="B24" s="2" t="s">
        <v>62</v>
      </c>
      <c r="C24" s="1" t="s">
        <v>61</v>
      </c>
      <c r="D24" s="1" t="s">
        <v>311</v>
      </c>
      <c r="E24" s="1" t="s">
        <v>542</v>
      </c>
      <c r="F24" s="1" t="s">
        <v>312</v>
      </c>
      <c r="G24" s="2" t="s">
        <v>313</v>
      </c>
      <c r="H24" s="11"/>
      <c r="I24" s="11"/>
      <c r="J24" s="23"/>
      <c r="K24" s="11"/>
    </row>
    <row r="25" spans="1:11">
      <c r="A25" s="2" t="s">
        <v>87</v>
      </c>
      <c r="B25" s="2" t="s">
        <v>88</v>
      </c>
      <c r="C25" s="1" t="s">
        <v>89</v>
      </c>
      <c r="D25" s="1" t="s">
        <v>90</v>
      </c>
      <c r="E25" s="1" t="s">
        <v>541</v>
      </c>
      <c r="F25" s="1" t="s">
        <v>91</v>
      </c>
      <c r="G25" s="8" t="s">
        <v>92</v>
      </c>
      <c r="H25" s="11" t="s">
        <v>539</v>
      </c>
      <c r="I25" s="11">
        <v>18</v>
      </c>
      <c r="J25" s="23">
        <f>I25/K25</f>
        <v>0.69230769230769229</v>
      </c>
      <c r="K25" s="11">
        <v>26</v>
      </c>
    </row>
    <row r="26" spans="1:11">
      <c r="A26" s="2" t="s">
        <v>87</v>
      </c>
      <c r="B26" s="2" t="s">
        <v>88</v>
      </c>
      <c r="C26" s="1" t="s">
        <v>89</v>
      </c>
      <c r="D26" s="1" t="s">
        <v>90</v>
      </c>
      <c r="E26" s="1" t="s">
        <v>541</v>
      </c>
      <c r="F26" s="1" t="s">
        <v>514</v>
      </c>
      <c r="G26" s="2" t="s">
        <v>515</v>
      </c>
      <c r="H26" s="11" t="s">
        <v>273</v>
      </c>
      <c r="I26" s="11"/>
      <c r="J26" s="23"/>
      <c r="K26" s="11">
        <v>0</v>
      </c>
    </row>
    <row r="27" spans="1:11">
      <c r="A27" s="2" t="s">
        <v>87</v>
      </c>
      <c r="B27" s="2" t="s">
        <v>88</v>
      </c>
      <c r="C27" s="1" t="s">
        <v>89</v>
      </c>
      <c r="D27" s="1" t="s">
        <v>90</v>
      </c>
      <c r="E27" s="1" t="s">
        <v>541</v>
      </c>
      <c r="F27" s="1" t="s">
        <v>510</v>
      </c>
      <c r="G27" s="2" t="s">
        <v>511</v>
      </c>
      <c r="H27" s="11" t="s">
        <v>273</v>
      </c>
      <c r="I27" s="11"/>
      <c r="J27" s="23"/>
      <c r="K27" s="11">
        <v>0</v>
      </c>
    </row>
    <row r="28" spans="1:11">
      <c r="A28" s="2" t="s">
        <v>87</v>
      </c>
      <c r="B28" s="2" t="s">
        <v>88</v>
      </c>
      <c r="C28" s="1" t="s">
        <v>89</v>
      </c>
      <c r="D28" s="1" t="s">
        <v>90</v>
      </c>
      <c r="E28" s="1" t="s">
        <v>541</v>
      </c>
      <c r="F28" s="1" t="s">
        <v>377</v>
      </c>
      <c r="G28" s="2" t="s">
        <v>378</v>
      </c>
      <c r="H28" s="11" t="s">
        <v>539</v>
      </c>
      <c r="I28" s="11"/>
      <c r="J28" s="23"/>
      <c r="K28" s="11"/>
    </row>
    <row r="29" spans="1:11">
      <c r="A29" s="2" t="s">
        <v>87</v>
      </c>
      <c r="B29" s="2" t="s">
        <v>88</v>
      </c>
      <c r="C29" s="1" t="s">
        <v>372</v>
      </c>
      <c r="D29" s="1" t="s">
        <v>373</v>
      </c>
      <c r="E29" s="1" t="s">
        <v>541</v>
      </c>
      <c r="F29" s="1" t="s">
        <v>407</v>
      </c>
      <c r="G29" s="2" t="s">
        <v>408</v>
      </c>
      <c r="H29" s="11"/>
      <c r="I29" s="11"/>
      <c r="J29" s="23"/>
      <c r="K29" s="11"/>
    </row>
    <row r="30" spans="1:11">
      <c r="A30" s="2" t="s">
        <v>87</v>
      </c>
      <c r="B30" s="2" t="s">
        <v>88</v>
      </c>
      <c r="C30" s="1" t="s">
        <v>372</v>
      </c>
      <c r="D30" s="1" t="s">
        <v>373</v>
      </c>
      <c r="E30" s="1" t="s">
        <v>541</v>
      </c>
      <c r="F30" s="1" t="s">
        <v>470</v>
      </c>
      <c r="G30" s="2" t="s">
        <v>471</v>
      </c>
      <c r="H30" s="11"/>
      <c r="I30" s="11"/>
      <c r="J30" s="23"/>
      <c r="K30" s="11"/>
    </row>
    <row r="31" spans="1:11">
      <c r="A31" s="2" t="s">
        <v>87</v>
      </c>
      <c r="B31" s="2" t="s">
        <v>88</v>
      </c>
      <c r="C31" s="1" t="s">
        <v>372</v>
      </c>
      <c r="D31" s="1" t="s">
        <v>373</v>
      </c>
      <c r="E31" s="1" t="s">
        <v>541</v>
      </c>
      <c r="F31" s="1" t="s">
        <v>374</v>
      </c>
      <c r="G31" s="2" t="s">
        <v>375</v>
      </c>
      <c r="H31" s="11" t="s">
        <v>273</v>
      </c>
      <c r="I31" s="11"/>
      <c r="J31" s="23">
        <f>I31/K31</f>
        <v>0</v>
      </c>
      <c r="K31" s="11">
        <v>5</v>
      </c>
    </row>
    <row r="32" spans="1:11">
      <c r="A32" s="2" t="s">
        <v>87</v>
      </c>
      <c r="B32" s="2" t="s">
        <v>88</v>
      </c>
      <c r="C32" s="1" t="s">
        <v>372</v>
      </c>
      <c r="D32" s="1" t="s">
        <v>373</v>
      </c>
      <c r="E32" s="1" t="s">
        <v>541</v>
      </c>
      <c r="F32" s="1" t="s">
        <v>397</v>
      </c>
      <c r="G32" s="24" t="s">
        <v>398</v>
      </c>
      <c r="H32" s="11" t="s">
        <v>540</v>
      </c>
      <c r="I32" s="11">
        <v>6</v>
      </c>
      <c r="J32" s="23">
        <f>I32/K32</f>
        <v>1</v>
      </c>
      <c r="K32" s="11">
        <v>6</v>
      </c>
    </row>
    <row r="33" spans="1:11">
      <c r="A33" s="2" t="s">
        <v>87</v>
      </c>
      <c r="B33" s="2" t="s">
        <v>88</v>
      </c>
      <c r="C33" s="1" t="s">
        <v>372</v>
      </c>
      <c r="D33" s="1" t="s">
        <v>373</v>
      </c>
      <c r="E33" s="1" t="s">
        <v>541</v>
      </c>
      <c r="F33" s="1" t="s">
        <v>401</v>
      </c>
      <c r="G33" s="2" t="s">
        <v>402</v>
      </c>
      <c r="H33" s="11" t="s">
        <v>540</v>
      </c>
      <c r="I33" s="11">
        <v>0</v>
      </c>
      <c r="J33" s="23">
        <f>I33/K33</f>
        <v>0</v>
      </c>
      <c r="K33" s="11">
        <v>5</v>
      </c>
    </row>
    <row r="34" spans="1:11">
      <c r="A34" s="2" t="s">
        <v>87</v>
      </c>
      <c r="B34" s="2" t="s">
        <v>88</v>
      </c>
      <c r="C34" s="1" t="s">
        <v>372</v>
      </c>
      <c r="D34" s="1" t="s">
        <v>373</v>
      </c>
      <c r="E34" s="1" t="s">
        <v>541</v>
      </c>
      <c r="F34" s="1" t="s">
        <v>399</v>
      </c>
      <c r="G34" s="2" t="s">
        <v>400</v>
      </c>
      <c r="H34" s="11"/>
      <c r="I34" s="11"/>
      <c r="J34" s="23"/>
      <c r="K34" s="11"/>
    </row>
    <row r="35" spans="1:11">
      <c r="A35" s="2" t="s">
        <v>87</v>
      </c>
      <c r="B35" s="2" t="s">
        <v>88</v>
      </c>
      <c r="C35" s="1" t="s">
        <v>222</v>
      </c>
      <c r="D35" s="1" t="s">
        <v>223</v>
      </c>
      <c r="E35" s="1" t="s">
        <v>541</v>
      </c>
      <c r="F35" s="1" t="s">
        <v>506</v>
      </c>
      <c r="G35" s="2" t="s">
        <v>507</v>
      </c>
      <c r="H35" s="11" t="s">
        <v>540</v>
      </c>
      <c r="I35" s="11">
        <v>6</v>
      </c>
      <c r="J35" s="23">
        <f>I35/K35</f>
        <v>1.5</v>
      </c>
      <c r="K35" s="11">
        <v>4</v>
      </c>
    </row>
    <row r="36" spans="1:11">
      <c r="A36" s="2" t="s">
        <v>87</v>
      </c>
      <c r="B36" s="2" t="s">
        <v>88</v>
      </c>
      <c r="C36" s="1" t="s">
        <v>222</v>
      </c>
      <c r="D36" s="1" t="s">
        <v>223</v>
      </c>
      <c r="E36" s="1" t="s">
        <v>541</v>
      </c>
      <c r="F36" s="1" t="s">
        <v>224</v>
      </c>
      <c r="G36" s="2" t="s">
        <v>225</v>
      </c>
      <c r="H36" s="11"/>
      <c r="I36" s="11"/>
      <c r="J36" s="23"/>
      <c r="K36" s="11"/>
    </row>
    <row r="37" spans="1:11">
      <c r="A37" s="2" t="s">
        <v>87</v>
      </c>
      <c r="B37" s="2" t="s">
        <v>88</v>
      </c>
      <c r="C37" s="1" t="s">
        <v>222</v>
      </c>
      <c r="D37" s="1" t="s">
        <v>223</v>
      </c>
      <c r="E37" s="1" t="s">
        <v>541</v>
      </c>
      <c r="F37" s="1" t="s">
        <v>512</v>
      </c>
      <c r="G37" s="2" t="s">
        <v>513</v>
      </c>
      <c r="H37" s="11" t="s">
        <v>273</v>
      </c>
      <c r="I37" s="11"/>
      <c r="J37" s="23"/>
      <c r="K37" s="11">
        <v>0</v>
      </c>
    </row>
    <row r="38" spans="1:11">
      <c r="A38" s="2" t="s">
        <v>87</v>
      </c>
      <c r="B38" s="2" t="s">
        <v>88</v>
      </c>
      <c r="C38" s="1" t="s">
        <v>163</v>
      </c>
      <c r="D38" s="1" t="s">
        <v>164</v>
      </c>
      <c r="E38" s="1" t="s">
        <v>542</v>
      </c>
      <c r="F38" s="1" t="s">
        <v>165</v>
      </c>
      <c r="G38" s="2" t="s">
        <v>166</v>
      </c>
      <c r="H38" s="11"/>
      <c r="I38" s="11"/>
      <c r="J38" s="23"/>
      <c r="K38" s="11"/>
    </row>
    <row r="39" spans="1:11">
      <c r="A39" s="2" t="s">
        <v>87</v>
      </c>
      <c r="B39" s="2" t="s">
        <v>88</v>
      </c>
      <c r="C39" s="1" t="s">
        <v>163</v>
      </c>
      <c r="D39" s="1" t="s">
        <v>164</v>
      </c>
      <c r="E39" s="1" t="s">
        <v>542</v>
      </c>
      <c r="F39" s="1" t="s">
        <v>169</v>
      </c>
      <c r="G39" s="2" t="s">
        <v>170</v>
      </c>
      <c r="H39" s="11"/>
      <c r="I39" s="11"/>
      <c r="J39" s="23"/>
      <c r="K39" s="11"/>
    </row>
    <row r="40" spans="1:11">
      <c r="A40" s="2" t="s">
        <v>87</v>
      </c>
      <c r="B40" s="2" t="s">
        <v>88</v>
      </c>
      <c r="C40" s="1" t="s">
        <v>135</v>
      </c>
      <c r="D40" s="1" t="s">
        <v>136</v>
      </c>
      <c r="E40" s="1" t="s">
        <v>542</v>
      </c>
      <c r="F40" s="1" t="s">
        <v>181</v>
      </c>
      <c r="G40" s="2" t="s">
        <v>182</v>
      </c>
      <c r="H40" s="11"/>
      <c r="I40" s="11"/>
      <c r="J40" s="23"/>
      <c r="K40" s="11"/>
    </row>
    <row r="41" spans="1:11">
      <c r="A41" s="2" t="s">
        <v>87</v>
      </c>
      <c r="B41" s="2" t="s">
        <v>88</v>
      </c>
      <c r="C41" s="1" t="s">
        <v>193</v>
      </c>
      <c r="D41" s="1" t="s">
        <v>194</v>
      </c>
      <c r="E41" s="1" t="s">
        <v>542</v>
      </c>
      <c r="F41" s="1" t="s">
        <v>210</v>
      </c>
      <c r="G41" s="2" t="s">
        <v>211</v>
      </c>
      <c r="H41" s="11"/>
      <c r="I41" s="11"/>
      <c r="J41" s="23"/>
      <c r="K41" s="11"/>
    </row>
    <row r="42" spans="1:11">
      <c r="A42" s="2" t="s">
        <v>87</v>
      </c>
      <c r="B42" s="2" t="s">
        <v>88</v>
      </c>
      <c r="C42" s="1" t="s">
        <v>193</v>
      </c>
      <c r="D42" s="1" t="s">
        <v>194</v>
      </c>
      <c r="E42" s="1" t="s">
        <v>542</v>
      </c>
      <c r="F42" s="1" t="s">
        <v>195</v>
      </c>
      <c r="G42" s="2" t="s">
        <v>196</v>
      </c>
      <c r="H42" s="11"/>
      <c r="I42" s="11"/>
      <c r="J42" s="23"/>
      <c r="K42" s="11"/>
    </row>
    <row r="43" spans="1:11">
      <c r="A43" s="2" t="s">
        <v>87</v>
      </c>
      <c r="B43" s="2" t="s">
        <v>88</v>
      </c>
      <c r="C43" s="1" t="s">
        <v>214</v>
      </c>
      <c r="D43" s="1" t="s">
        <v>215</v>
      </c>
      <c r="E43" s="1" t="s">
        <v>542</v>
      </c>
      <c r="F43" s="1" t="s">
        <v>216</v>
      </c>
      <c r="G43" s="2" t="s">
        <v>217</v>
      </c>
      <c r="H43" s="11" t="s">
        <v>539</v>
      </c>
      <c r="I43" s="11">
        <v>14</v>
      </c>
      <c r="J43" s="23">
        <f>I43/K43</f>
        <v>0.42424242424242425</v>
      </c>
      <c r="K43" s="11">
        <v>33</v>
      </c>
    </row>
    <row r="44" spans="1:11">
      <c r="A44" s="2" t="s">
        <v>87</v>
      </c>
      <c r="B44" s="2" t="s">
        <v>88</v>
      </c>
      <c r="C44" s="1" t="s">
        <v>97</v>
      </c>
      <c r="D44" s="1" t="s">
        <v>98</v>
      </c>
      <c r="E44" s="1" t="s">
        <v>542</v>
      </c>
      <c r="F44" s="1" t="s">
        <v>105</v>
      </c>
      <c r="G44" s="2" t="s">
        <v>106</v>
      </c>
      <c r="H44" s="11"/>
      <c r="I44" s="11"/>
      <c r="J44" s="23"/>
      <c r="K44" s="11"/>
    </row>
    <row r="45" spans="1:11">
      <c r="A45" s="2" t="s">
        <v>87</v>
      </c>
      <c r="B45" s="2" t="s">
        <v>88</v>
      </c>
      <c r="C45" s="1" t="s">
        <v>185</v>
      </c>
      <c r="D45" s="1" t="s">
        <v>186</v>
      </c>
      <c r="E45" s="1" t="s">
        <v>542</v>
      </c>
      <c r="F45" s="1" t="s">
        <v>269</v>
      </c>
      <c r="G45" s="2" t="s">
        <v>270</v>
      </c>
      <c r="H45" s="11"/>
      <c r="I45" s="11"/>
      <c r="J45" s="23"/>
      <c r="K45" s="11"/>
    </row>
    <row r="46" spans="1:11">
      <c r="A46" s="2" t="s">
        <v>87</v>
      </c>
      <c r="B46" s="2" t="s">
        <v>88</v>
      </c>
      <c r="C46" s="1" t="s">
        <v>260</v>
      </c>
      <c r="D46" s="1" t="s">
        <v>261</v>
      </c>
      <c r="E46" s="1" t="s">
        <v>542</v>
      </c>
      <c r="F46" s="1" t="s">
        <v>295</v>
      </c>
      <c r="G46" s="2" t="s">
        <v>296</v>
      </c>
      <c r="H46" s="11" t="s">
        <v>540</v>
      </c>
      <c r="I46" s="11">
        <v>6</v>
      </c>
      <c r="J46" s="23">
        <f>I46/K46</f>
        <v>0.66666666666666663</v>
      </c>
      <c r="K46" s="11">
        <v>9</v>
      </c>
    </row>
    <row r="47" spans="1:11">
      <c r="A47" s="2" t="s">
        <v>87</v>
      </c>
      <c r="B47" s="2" t="s">
        <v>88</v>
      </c>
      <c r="C47" s="1" t="s">
        <v>260</v>
      </c>
      <c r="D47" s="1" t="s">
        <v>261</v>
      </c>
      <c r="E47" s="1" t="s">
        <v>542</v>
      </c>
      <c r="F47" s="1" t="s">
        <v>280</v>
      </c>
      <c r="G47" s="2" t="s">
        <v>281</v>
      </c>
      <c r="H47" s="11" t="s">
        <v>273</v>
      </c>
      <c r="I47" s="11"/>
      <c r="J47" s="23">
        <f>I47/K47</f>
        <v>0</v>
      </c>
      <c r="K47" s="11">
        <v>4</v>
      </c>
    </row>
    <row r="48" spans="1:11">
      <c r="A48" s="2" t="s">
        <v>87</v>
      </c>
      <c r="B48" s="2" t="s">
        <v>88</v>
      </c>
      <c r="C48" s="1" t="s">
        <v>260</v>
      </c>
      <c r="D48" s="1" t="s">
        <v>261</v>
      </c>
      <c r="E48" s="1" t="s">
        <v>542</v>
      </c>
      <c r="F48" s="1" t="s">
        <v>262</v>
      </c>
      <c r="G48" s="2" t="s">
        <v>263</v>
      </c>
      <c r="H48" s="11" t="s">
        <v>273</v>
      </c>
      <c r="I48" s="11"/>
      <c r="J48" s="23">
        <f>I48/K48</f>
        <v>0</v>
      </c>
      <c r="K48" s="11">
        <v>4</v>
      </c>
    </row>
    <row r="49" spans="1:11">
      <c r="A49" s="2" t="s">
        <v>87</v>
      </c>
      <c r="B49" s="2" t="s">
        <v>88</v>
      </c>
      <c r="C49" s="1" t="s">
        <v>119</v>
      </c>
      <c r="D49" s="1" t="s">
        <v>120</v>
      </c>
      <c r="E49" s="1" t="s">
        <v>542</v>
      </c>
      <c r="F49" s="1" t="s">
        <v>143</v>
      </c>
      <c r="G49" s="2" t="s">
        <v>144</v>
      </c>
      <c r="H49" s="11"/>
      <c r="I49" s="11"/>
      <c r="J49" s="23"/>
      <c r="K49" s="11"/>
    </row>
    <row r="50" spans="1:11">
      <c r="A50" s="2" t="s">
        <v>87</v>
      </c>
      <c r="B50" s="2" t="s">
        <v>88</v>
      </c>
      <c r="C50" s="1" t="s">
        <v>486</v>
      </c>
      <c r="D50" s="1" t="s">
        <v>487</v>
      </c>
      <c r="E50" s="1" t="s">
        <v>542</v>
      </c>
      <c r="F50" s="1" t="s">
        <v>520</v>
      </c>
      <c r="G50" s="2" t="s">
        <v>521</v>
      </c>
      <c r="H50" s="11"/>
      <c r="I50" s="11"/>
      <c r="J50" s="23"/>
      <c r="K50" s="11"/>
    </row>
    <row r="51" spans="1:11">
      <c r="A51" s="2" t="s">
        <v>87</v>
      </c>
      <c r="B51" s="2" t="s">
        <v>88</v>
      </c>
      <c r="C51" s="1" t="s">
        <v>250</v>
      </c>
      <c r="D51" s="1" t="s">
        <v>251</v>
      </c>
      <c r="E51" s="1" t="s">
        <v>542</v>
      </c>
      <c r="F51" s="1" t="s">
        <v>252</v>
      </c>
      <c r="G51" s="2" t="s">
        <v>253</v>
      </c>
      <c r="H51" s="11"/>
      <c r="I51" s="11"/>
      <c r="J51" s="23"/>
      <c r="K51" s="11"/>
    </row>
    <row r="52" spans="1:11">
      <c r="A52" s="2" t="s">
        <v>41</v>
      </c>
      <c r="B52" s="2" t="s">
        <v>42</v>
      </c>
      <c r="C52" s="1" t="s">
        <v>43</v>
      </c>
      <c r="D52" s="1" t="s">
        <v>44</v>
      </c>
      <c r="E52" s="1" t="s">
        <v>541</v>
      </c>
      <c r="F52" s="1" t="s">
        <v>45</v>
      </c>
      <c r="G52" s="8" t="s">
        <v>46</v>
      </c>
      <c r="H52" s="11" t="s">
        <v>540</v>
      </c>
      <c r="I52" s="11">
        <v>10</v>
      </c>
      <c r="J52" s="23">
        <f>I52/K52</f>
        <v>0.38461538461538464</v>
      </c>
      <c r="K52" s="11">
        <v>26</v>
      </c>
    </row>
    <row r="53" spans="1:11">
      <c r="A53" s="2" t="s">
        <v>41</v>
      </c>
      <c r="B53" s="2" t="s">
        <v>42</v>
      </c>
      <c r="C53" s="1" t="s">
        <v>43</v>
      </c>
      <c r="D53" s="1" t="s">
        <v>44</v>
      </c>
      <c r="E53" s="1" t="s">
        <v>541</v>
      </c>
      <c r="F53" s="1" t="s">
        <v>383</v>
      </c>
      <c r="G53" s="2" t="s">
        <v>384</v>
      </c>
      <c r="H53" s="11"/>
      <c r="I53" s="11"/>
      <c r="J53" s="23"/>
      <c r="K53" s="11"/>
    </row>
    <row r="54" spans="1:11">
      <c r="A54" s="2" t="s">
        <v>41</v>
      </c>
      <c r="B54" s="2" t="s">
        <v>42</v>
      </c>
      <c r="C54" s="1" t="s">
        <v>43</v>
      </c>
      <c r="D54" s="1" t="s">
        <v>44</v>
      </c>
      <c r="E54" s="1" t="s">
        <v>541</v>
      </c>
      <c r="F54" s="1" t="s">
        <v>393</v>
      </c>
      <c r="G54" s="24" t="s">
        <v>394</v>
      </c>
      <c r="H54" s="11" t="s">
        <v>540</v>
      </c>
      <c r="I54" s="11">
        <v>8</v>
      </c>
      <c r="J54" s="23">
        <f t="shared" ref="J54:J59" si="0">I54/K54</f>
        <v>1.3333333333333333</v>
      </c>
      <c r="K54" s="11">
        <v>6</v>
      </c>
    </row>
    <row r="55" spans="1:11">
      <c r="A55" s="2" t="s">
        <v>41</v>
      </c>
      <c r="B55" s="2" t="s">
        <v>42</v>
      </c>
      <c r="C55" s="1" t="s">
        <v>77</v>
      </c>
      <c r="D55" s="1" t="s">
        <v>78</v>
      </c>
      <c r="E55" s="1" t="s">
        <v>541</v>
      </c>
      <c r="F55" s="1" t="s">
        <v>79</v>
      </c>
      <c r="G55" s="8" t="s">
        <v>80</v>
      </c>
      <c r="H55" s="11" t="s">
        <v>539</v>
      </c>
      <c r="I55" s="11">
        <v>20</v>
      </c>
      <c r="J55" s="23">
        <f t="shared" si="0"/>
        <v>0.64516129032258063</v>
      </c>
      <c r="K55" s="11">
        <v>31</v>
      </c>
    </row>
    <row r="56" spans="1:11">
      <c r="A56" s="2" t="s">
        <v>41</v>
      </c>
      <c r="B56" s="2" t="s">
        <v>42</v>
      </c>
      <c r="C56" s="1" t="s">
        <v>77</v>
      </c>
      <c r="D56" s="1" t="s">
        <v>78</v>
      </c>
      <c r="E56" s="1" t="s">
        <v>541</v>
      </c>
      <c r="F56" s="1" t="s">
        <v>508</v>
      </c>
      <c r="G56" s="2" t="s">
        <v>509</v>
      </c>
      <c r="H56" s="11" t="s">
        <v>540</v>
      </c>
      <c r="I56" s="11">
        <v>6</v>
      </c>
      <c r="J56" s="23">
        <f t="shared" si="0"/>
        <v>0.8571428571428571</v>
      </c>
      <c r="K56" s="11">
        <v>7</v>
      </c>
    </row>
    <row r="57" spans="1:11">
      <c r="A57" s="2" t="s">
        <v>41</v>
      </c>
      <c r="B57" s="2" t="s">
        <v>42</v>
      </c>
      <c r="C57" s="1" t="s">
        <v>502</v>
      </c>
      <c r="D57" s="1" t="s">
        <v>503</v>
      </c>
      <c r="E57" s="1" t="s">
        <v>541</v>
      </c>
      <c r="F57" s="1" t="s">
        <v>516</v>
      </c>
      <c r="G57" s="24" t="s">
        <v>517</v>
      </c>
      <c r="H57" s="11" t="s">
        <v>540</v>
      </c>
      <c r="I57" s="11">
        <v>0</v>
      </c>
      <c r="J57" s="23">
        <f t="shared" si="0"/>
        <v>0</v>
      </c>
      <c r="K57" s="11">
        <v>8</v>
      </c>
    </row>
    <row r="58" spans="1:11">
      <c r="A58" s="2" t="s">
        <v>41</v>
      </c>
      <c r="B58" s="2" t="s">
        <v>42</v>
      </c>
      <c r="C58" s="1" t="s">
        <v>502</v>
      </c>
      <c r="D58" s="1" t="s">
        <v>503</v>
      </c>
      <c r="E58" s="1" t="s">
        <v>541</v>
      </c>
      <c r="F58" s="1" t="s">
        <v>504</v>
      </c>
      <c r="G58" s="2" t="s">
        <v>505</v>
      </c>
      <c r="H58" s="11" t="s">
        <v>273</v>
      </c>
      <c r="I58" s="11"/>
      <c r="J58" s="23">
        <f t="shared" si="0"/>
        <v>0</v>
      </c>
      <c r="K58" s="11">
        <v>5</v>
      </c>
    </row>
    <row r="59" spans="1:11">
      <c r="A59" s="2" t="s">
        <v>41</v>
      </c>
      <c r="B59" s="2" t="s">
        <v>42</v>
      </c>
      <c r="C59" s="1" t="s">
        <v>139</v>
      </c>
      <c r="D59" s="1" t="s">
        <v>140</v>
      </c>
      <c r="E59" s="1" t="s">
        <v>542</v>
      </c>
      <c r="F59" s="1" t="s">
        <v>141</v>
      </c>
      <c r="G59" s="2" t="s">
        <v>142</v>
      </c>
      <c r="H59" s="11" t="s">
        <v>273</v>
      </c>
      <c r="I59" s="11">
        <v>8</v>
      </c>
      <c r="J59" s="23">
        <f t="shared" si="0"/>
        <v>0.8</v>
      </c>
      <c r="K59" s="11">
        <v>10</v>
      </c>
    </row>
    <row r="60" spans="1:11">
      <c r="A60" s="2" t="s">
        <v>41</v>
      </c>
      <c r="B60" s="2" t="s">
        <v>42</v>
      </c>
      <c r="C60" s="1" t="s">
        <v>111</v>
      </c>
      <c r="D60" s="1" t="s">
        <v>112</v>
      </c>
      <c r="E60" s="1" t="s">
        <v>542</v>
      </c>
      <c r="F60" s="1" t="s">
        <v>113</v>
      </c>
      <c r="G60" s="2" t="s">
        <v>114</v>
      </c>
      <c r="H60" s="11"/>
      <c r="I60" s="11"/>
      <c r="J60" s="23"/>
      <c r="K60" s="11"/>
    </row>
    <row r="61" spans="1:11">
      <c r="A61" s="2" t="s">
        <v>41</v>
      </c>
      <c r="B61" s="2" t="s">
        <v>42</v>
      </c>
      <c r="C61" s="1" t="s">
        <v>135</v>
      </c>
      <c r="D61" s="1" t="s">
        <v>136</v>
      </c>
      <c r="E61" s="1" t="s">
        <v>542</v>
      </c>
      <c r="F61" s="1" t="s">
        <v>212</v>
      </c>
      <c r="G61" s="2" t="s">
        <v>213</v>
      </c>
      <c r="H61" s="11"/>
      <c r="I61" s="11"/>
      <c r="J61" s="23"/>
      <c r="K61" s="11"/>
    </row>
    <row r="62" spans="1:11">
      <c r="A62" s="2" t="s">
        <v>41</v>
      </c>
      <c r="B62" s="2" t="s">
        <v>42</v>
      </c>
      <c r="C62" s="1" t="s">
        <v>135</v>
      </c>
      <c r="D62" s="1" t="s">
        <v>136</v>
      </c>
      <c r="E62" s="1" t="s">
        <v>542</v>
      </c>
      <c r="F62" s="1" t="s">
        <v>526</v>
      </c>
      <c r="G62" s="2" t="s">
        <v>527</v>
      </c>
      <c r="H62" s="11"/>
      <c r="I62" s="11"/>
      <c r="J62" s="23"/>
      <c r="K62" s="11"/>
    </row>
    <row r="63" spans="1:11">
      <c r="A63" s="2" t="s">
        <v>41</v>
      </c>
      <c r="B63" s="2" t="s">
        <v>42</v>
      </c>
      <c r="C63" s="1" t="s">
        <v>123</v>
      </c>
      <c r="D63" s="1" t="s">
        <v>124</v>
      </c>
      <c r="E63" s="1" t="s">
        <v>542</v>
      </c>
      <c r="F63" s="1" t="s">
        <v>125</v>
      </c>
      <c r="G63" s="2" t="s">
        <v>126</v>
      </c>
      <c r="H63" s="11"/>
      <c r="I63" s="11"/>
      <c r="J63" s="23"/>
      <c r="K63" s="11"/>
    </row>
    <row r="64" spans="1:11">
      <c r="A64" s="2" t="s">
        <v>41</v>
      </c>
      <c r="B64" s="2" t="s">
        <v>42</v>
      </c>
      <c r="C64" s="1" t="s">
        <v>232</v>
      </c>
      <c r="D64" s="1" t="s">
        <v>233</v>
      </c>
      <c r="E64" s="1" t="s">
        <v>542</v>
      </c>
      <c r="F64" s="1" t="s">
        <v>234</v>
      </c>
      <c r="G64" s="2" t="s">
        <v>235</v>
      </c>
      <c r="H64" s="11"/>
      <c r="I64" s="11"/>
      <c r="J64" s="23"/>
      <c r="K64" s="11"/>
    </row>
    <row r="65" spans="1:11">
      <c r="A65" s="2" t="s">
        <v>41</v>
      </c>
      <c r="B65" s="2" t="s">
        <v>42</v>
      </c>
      <c r="C65" s="1" t="s">
        <v>185</v>
      </c>
      <c r="D65" s="1" t="s">
        <v>186</v>
      </c>
      <c r="E65" s="1" t="s">
        <v>542</v>
      </c>
      <c r="F65" s="1" t="s">
        <v>187</v>
      </c>
      <c r="G65" s="2" t="s">
        <v>188</v>
      </c>
      <c r="H65" s="11"/>
      <c r="I65" s="11"/>
      <c r="J65" s="23"/>
      <c r="K65" s="11"/>
    </row>
    <row r="66" spans="1:11">
      <c r="A66" s="2" t="s">
        <v>41</v>
      </c>
      <c r="B66" s="2" t="s">
        <v>42</v>
      </c>
      <c r="C66" s="1" t="s">
        <v>264</v>
      </c>
      <c r="D66" s="1" t="s">
        <v>265</v>
      </c>
      <c r="E66" s="1" t="s">
        <v>542</v>
      </c>
      <c r="F66" s="1" t="s">
        <v>268</v>
      </c>
      <c r="G66" s="2" t="s">
        <v>265</v>
      </c>
      <c r="H66" s="11" t="s">
        <v>273</v>
      </c>
      <c r="I66" s="11"/>
      <c r="J66" s="23"/>
      <c r="K66" s="11"/>
    </row>
    <row r="67" spans="1:11">
      <c r="A67" s="2" t="s">
        <v>41</v>
      </c>
      <c r="B67" s="2" t="s">
        <v>42</v>
      </c>
      <c r="C67" s="1" t="s">
        <v>264</v>
      </c>
      <c r="D67" s="1" t="s">
        <v>265</v>
      </c>
      <c r="E67" s="1" t="s">
        <v>542</v>
      </c>
      <c r="F67" s="1" t="s">
        <v>266</v>
      </c>
      <c r="G67" s="2" t="s">
        <v>267</v>
      </c>
      <c r="H67" s="11"/>
      <c r="I67" s="11"/>
      <c r="J67" s="23"/>
      <c r="K67" s="11"/>
    </row>
    <row r="68" spans="1:11">
      <c r="A68" s="2" t="s">
        <v>41</v>
      </c>
      <c r="B68" s="2" t="s">
        <v>42</v>
      </c>
      <c r="C68" s="1" t="s">
        <v>159</v>
      </c>
      <c r="D68" s="1" t="s">
        <v>160</v>
      </c>
      <c r="E68" s="1" t="s">
        <v>542</v>
      </c>
      <c r="F68" s="1" t="s">
        <v>167</v>
      </c>
      <c r="G68" s="2" t="s">
        <v>168</v>
      </c>
      <c r="H68" s="11"/>
      <c r="I68" s="11"/>
      <c r="J68" s="23"/>
      <c r="K68" s="11"/>
    </row>
    <row r="69" spans="1:11">
      <c r="A69" s="2" t="s">
        <v>35</v>
      </c>
      <c r="B69" s="2" t="s">
        <v>36</v>
      </c>
      <c r="C69" s="1" t="s">
        <v>93</v>
      </c>
      <c r="D69" s="1" t="s">
        <v>94</v>
      </c>
      <c r="E69" s="1" t="s">
        <v>541</v>
      </c>
      <c r="F69" s="1" t="s">
        <v>95</v>
      </c>
      <c r="G69" s="8" t="s">
        <v>96</v>
      </c>
      <c r="H69" s="11" t="s">
        <v>539</v>
      </c>
      <c r="I69" s="11">
        <v>21</v>
      </c>
      <c r="J69" s="23">
        <f>I69/K69</f>
        <v>0.65625</v>
      </c>
      <c r="K69" s="11">
        <v>32</v>
      </c>
    </row>
    <row r="70" spans="1:11">
      <c r="A70" s="2" t="s">
        <v>35</v>
      </c>
      <c r="B70" s="2" t="s">
        <v>36</v>
      </c>
      <c r="C70" s="1" t="s">
        <v>93</v>
      </c>
      <c r="D70" s="1" t="s">
        <v>94</v>
      </c>
      <c r="E70" s="1" t="s">
        <v>541</v>
      </c>
      <c r="F70" s="1" t="s">
        <v>492</v>
      </c>
      <c r="G70" s="2" t="s">
        <v>493</v>
      </c>
      <c r="H70" s="11"/>
      <c r="I70" s="11"/>
      <c r="J70" s="23"/>
      <c r="K70" s="11">
        <v>0</v>
      </c>
    </row>
    <row r="71" spans="1:11">
      <c r="A71" s="2" t="s">
        <v>35</v>
      </c>
      <c r="B71" s="2" t="s">
        <v>36</v>
      </c>
      <c r="C71" s="1" t="s">
        <v>93</v>
      </c>
      <c r="D71" s="1" t="s">
        <v>94</v>
      </c>
      <c r="E71" s="1" t="s">
        <v>541</v>
      </c>
      <c r="F71" s="1" t="s">
        <v>356</v>
      </c>
      <c r="G71" s="2" t="s">
        <v>357</v>
      </c>
      <c r="H71" s="11" t="s">
        <v>273</v>
      </c>
      <c r="I71" s="11"/>
      <c r="J71" s="23"/>
      <c r="K71" s="11"/>
    </row>
    <row r="72" spans="1:11">
      <c r="A72" s="2" t="s">
        <v>35</v>
      </c>
      <c r="B72" s="2" t="s">
        <v>36</v>
      </c>
      <c r="C72" s="1" t="s">
        <v>93</v>
      </c>
      <c r="D72" s="1" t="s">
        <v>94</v>
      </c>
      <c r="E72" s="1" t="s">
        <v>541</v>
      </c>
      <c r="F72" s="1" t="s">
        <v>490</v>
      </c>
      <c r="G72" s="2" t="s">
        <v>491</v>
      </c>
      <c r="H72" s="11" t="s">
        <v>273</v>
      </c>
      <c r="I72" s="11"/>
      <c r="J72" s="23"/>
      <c r="K72" s="11"/>
    </row>
    <row r="73" spans="1:11">
      <c r="A73" s="2" t="s">
        <v>35</v>
      </c>
      <c r="B73" s="2" t="s">
        <v>36</v>
      </c>
      <c r="C73" s="1" t="s">
        <v>93</v>
      </c>
      <c r="D73" s="1" t="s">
        <v>94</v>
      </c>
      <c r="E73" s="1" t="s">
        <v>541</v>
      </c>
      <c r="F73" s="1" t="s">
        <v>500</v>
      </c>
      <c r="G73" s="2" t="s">
        <v>501</v>
      </c>
      <c r="H73" s="11" t="s">
        <v>273</v>
      </c>
      <c r="I73" s="11"/>
      <c r="J73" s="23">
        <f>I73/K73</f>
        <v>0</v>
      </c>
      <c r="K73" s="11">
        <v>3</v>
      </c>
    </row>
    <row r="74" spans="1:11">
      <c r="A74" s="2" t="s">
        <v>35</v>
      </c>
      <c r="B74" s="2" t="s">
        <v>36</v>
      </c>
      <c r="C74" s="1" t="s">
        <v>93</v>
      </c>
      <c r="D74" s="1" t="s">
        <v>94</v>
      </c>
      <c r="E74" s="1" t="s">
        <v>541</v>
      </c>
      <c r="F74" s="1" t="s">
        <v>494</v>
      </c>
      <c r="G74" s="2" t="s">
        <v>495</v>
      </c>
      <c r="H74" s="11" t="s">
        <v>273</v>
      </c>
      <c r="I74" s="11"/>
      <c r="J74" s="23"/>
      <c r="K74" s="11">
        <v>0</v>
      </c>
    </row>
    <row r="75" spans="1:11">
      <c r="A75" s="2" t="s">
        <v>35</v>
      </c>
      <c r="B75" s="2" t="s">
        <v>36</v>
      </c>
      <c r="C75" s="1" t="s">
        <v>93</v>
      </c>
      <c r="D75" s="1" t="s">
        <v>94</v>
      </c>
      <c r="E75" s="1" t="s">
        <v>541</v>
      </c>
      <c r="F75" s="1" t="s">
        <v>336</v>
      </c>
      <c r="G75" s="2" t="s">
        <v>337</v>
      </c>
      <c r="H75" s="11" t="s">
        <v>273</v>
      </c>
      <c r="I75" s="11"/>
      <c r="J75" s="23"/>
      <c r="K75" s="11"/>
    </row>
    <row r="76" spans="1:11">
      <c r="A76" s="2" t="s">
        <v>35</v>
      </c>
      <c r="B76" s="2" t="s">
        <v>36</v>
      </c>
      <c r="C76" s="1" t="s">
        <v>37</v>
      </c>
      <c r="D76" s="1" t="s">
        <v>38</v>
      </c>
      <c r="E76" s="1" t="s">
        <v>541</v>
      </c>
      <c r="F76" s="1" t="s">
        <v>39</v>
      </c>
      <c r="G76" s="8" t="s">
        <v>40</v>
      </c>
      <c r="H76" s="11" t="s">
        <v>540</v>
      </c>
      <c r="I76" s="11">
        <v>8</v>
      </c>
      <c r="J76" s="23">
        <f>I76/K76</f>
        <v>1.3333333333333333</v>
      </c>
      <c r="K76" s="11">
        <v>6</v>
      </c>
    </row>
    <row r="77" spans="1:11">
      <c r="A77" s="2" t="s">
        <v>35</v>
      </c>
      <c r="B77" s="2" t="s">
        <v>36</v>
      </c>
      <c r="C77" s="1" t="s">
        <v>37</v>
      </c>
      <c r="D77" s="1" t="s">
        <v>38</v>
      </c>
      <c r="E77" s="1" t="s">
        <v>541</v>
      </c>
      <c r="F77" s="1" t="s">
        <v>316</v>
      </c>
      <c r="G77" s="2" t="s">
        <v>317</v>
      </c>
      <c r="H77" s="11" t="s">
        <v>540</v>
      </c>
      <c r="I77" s="11">
        <v>0</v>
      </c>
      <c r="J77" s="23">
        <f>I77/K77</f>
        <v>0</v>
      </c>
      <c r="K77" s="11">
        <v>6</v>
      </c>
    </row>
    <row r="78" spans="1:11">
      <c r="A78" s="2" t="s">
        <v>35</v>
      </c>
      <c r="B78" s="2" t="s">
        <v>36</v>
      </c>
      <c r="C78" s="1" t="s">
        <v>37</v>
      </c>
      <c r="D78" s="1" t="s">
        <v>38</v>
      </c>
      <c r="E78" s="1" t="s">
        <v>541</v>
      </c>
      <c r="F78" s="1" t="s">
        <v>322</v>
      </c>
      <c r="G78" s="2" t="s">
        <v>323</v>
      </c>
      <c r="H78" s="11" t="s">
        <v>540</v>
      </c>
      <c r="I78" s="11"/>
      <c r="J78" s="23">
        <f>I78/K78</f>
        <v>0</v>
      </c>
      <c r="K78" s="11">
        <v>6</v>
      </c>
    </row>
    <row r="79" spans="1:11">
      <c r="A79" s="2" t="s">
        <v>35</v>
      </c>
      <c r="B79" s="2" t="s">
        <v>36</v>
      </c>
      <c r="C79" s="1" t="s">
        <v>37</v>
      </c>
      <c r="D79" s="1" t="s">
        <v>38</v>
      </c>
      <c r="E79" s="1" t="s">
        <v>541</v>
      </c>
      <c r="F79" s="1" t="s">
        <v>314</v>
      </c>
      <c r="G79" s="2" t="s">
        <v>315</v>
      </c>
      <c r="H79" s="11"/>
      <c r="I79" s="11"/>
      <c r="J79" s="23"/>
      <c r="K79" s="11"/>
    </row>
    <row r="80" spans="1:11">
      <c r="A80" s="2" t="s">
        <v>35</v>
      </c>
      <c r="B80" s="2" t="s">
        <v>36</v>
      </c>
      <c r="C80" s="1" t="s">
        <v>67</v>
      </c>
      <c r="D80" s="1" t="s">
        <v>68</v>
      </c>
      <c r="E80" s="1" t="s">
        <v>541</v>
      </c>
      <c r="F80" s="1" t="s">
        <v>69</v>
      </c>
      <c r="G80" s="8" t="s">
        <v>70</v>
      </c>
      <c r="H80" s="11" t="s">
        <v>540</v>
      </c>
      <c r="I80" s="11">
        <v>15</v>
      </c>
      <c r="J80" s="23">
        <f>I80/K80</f>
        <v>0.9375</v>
      </c>
      <c r="K80" s="11">
        <v>16</v>
      </c>
    </row>
    <row r="81" spans="1:11">
      <c r="A81" s="2" t="s">
        <v>35</v>
      </c>
      <c r="B81" s="2" t="s">
        <v>36</v>
      </c>
      <c r="C81" s="1" t="s">
        <v>67</v>
      </c>
      <c r="D81" s="1" t="s">
        <v>68</v>
      </c>
      <c r="E81" s="1" t="s">
        <v>541</v>
      </c>
      <c r="F81" s="1" t="s">
        <v>446</v>
      </c>
      <c r="G81" s="2" t="s">
        <v>447</v>
      </c>
      <c r="H81" s="11" t="s">
        <v>273</v>
      </c>
      <c r="I81" s="11">
        <v>0</v>
      </c>
      <c r="J81" s="23">
        <f>I81/K81</f>
        <v>0</v>
      </c>
      <c r="K81" s="11">
        <v>4</v>
      </c>
    </row>
    <row r="82" spans="1:11">
      <c r="A82" s="2" t="s">
        <v>35</v>
      </c>
      <c r="B82" s="2" t="s">
        <v>36</v>
      </c>
      <c r="C82" s="1" t="s">
        <v>67</v>
      </c>
      <c r="D82" s="1" t="s">
        <v>68</v>
      </c>
      <c r="E82" s="1" t="s">
        <v>541</v>
      </c>
      <c r="F82" s="1" t="s">
        <v>418</v>
      </c>
      <c r="G82" s="2" t="s">
        <v>419</v>
      </c>
      <c r="H82" s="11" t="s">
        <v>273</v>
      </c>
      <c r="I82" s="11"/>
      <c r="J82" s="23">
        <f>I82/K82</f>
        <v>0</v>
      </c>
      <c r="K82" s="11">
        <v>6</v>
      </c>
    </row>
    <row r="83" spans="1:11">
      <c r="A83" s="2" t="s">
        <v>35</v>
      </c>
      <c r="B83" s="2" t="s">
        <v>36</v>
      </c>
      <c r="C83" s="1" t="s">
        <v>101</v>
      </c>
      <c r="D83" s="1" t="s">
        <v>102</v>
      </c>
      <c r="E83" s="1" t="s">
        <v>542</v>
      </c>
      <c r="F83" s="1" t="s">
        <v>103</v>
      </c>
      <c r="G83" s="2" t="s">
        <v>104</v>
      </c>
      <c r="H83" s="11"/>
      <c r="I83" s="11"/>
      <c r="J83" s="23"/>
      <c r="K83" s="11"/>
    </row>
    <row r="84" spans="1:11">
      <c r="A84" s="2" t="s">
        <v>35</v>
      </c>
      <c r="B84" s="2" t="s">
        <v>36</v>
      </c>
      <c r="C84" s="1" t="s">
        <v>338</v>
      </c>
      <c r="D84" s="1" t="s">
        <v>339</v>
      </c>
      <c r="E84" s="1" t="s">
        <v>542</v>
      </c>
      <c r="F84" s="1" t="s">
        <v>340</v>
      </c>
      <c r="G84" s="2" t="s">
        <v>341</v>
      </c>
      <c r="H84" s="11" t="s">
        <v>273</v>
      </c>
      <c r="I84" s="11"/>
      <c r="J84" s="23">
        <f>I84/K84</f>
        <v>0</v>
      </c>
      <c r="K84" s="11">
        <v>4</v>
      </c>
    </row>
    <row r="85" spans="1:11">
      <c r="A85" s="2" t="s">
        <v>35</v>
      </c>
      <c r="B85" s="2" t="s">
        <v>36</v>
      </c>
      <c r="C85" s="1" t="s">
        <v>338</v>
      </c>
      <c r="D85" s="1" t="s">
        <v>339</v>
      </c>
      <c r="E85" s="1" t="s">
        <v>542</v>
      </c>
      <c r="F85" s="1" t="s">
        <v>537</v>
      </c>
      <c r="G85" s="2" t="s">
        <v>538</v>
      </c>
      <c r="H85" s="11"/>
      <c r="I85" s="11"/>
      <c r="J85" s="23"/>
      <c r="K85" s="11"/>
    </row>
    <row r="86" spans="1:11">
      <c r="A86" s="2" t="s">
        <v>35</v>
      </c>
      <c r="B86" s="2" t="s">
        <v>36</v>
      </c>
      <c r="C86" s="1" t="s">
        <v>135</v>
      </c>
      <c r="D86" s="1" t="s">
        <v>136</v>
      </c>
      <c r="E86" s="1" t="s">
        <v>542</v>
      </c>
      <c r="F86" s="1" t="s">
        <v>171</v>
      </c>
      <c r="G86" s="2" t="s">
        <v>172</v>
      </c>
      <c r="H86" s="11"/>
      <c r="I86" s="11"/>
      <c r="J86" s="23"/>
      <c r="K86" s="11"/>
    </row>
    <row r="87" spans="1:11">
      <c r="A87" s="2" t="s">
        <v>35</v>
      </c>
      <c r="B87" s="2" t="s">
        <v>36</v>
      </c>
      <c r="C87" s="1" t="s">
        <v>185</v>
      </c>
      <c r="D87" s="1" t="s">
        <v>186</v>
      </c>
      <c r="E87" s="1" t="s">
        <v>542</v>
      </c>
      <c r="F87" s="1" t="s">
        <v>242</v>
      </c>
      <c r="G87" s="2" t="s">
        <v>243</v>
      </c>
      <c r="H87" s="11"/>
      <c r="I87" s="11"/>
      <c r="J87" s="23"/>
      <c r="K87" s="11"/>
    </row>
    <row r="88" spans="1:11">
      <c r="A88" s="2" t="s">
        <v>35</v>
      </c>
      <c r="B88" s="2" t="s">
        <v>36</v>
      </c>
      <c r="C88" s="1" t="s">
        <v>131</v>
      </c>
      <c r="D88" s="1" t="s">
        <v>132</v>
      </c>
      <c r="E88" s="1" t="s">
        <v>542</v>
      </c>
      <c r="F88" s="1" t="s">
        <v>133</v>
      </c>
      <c r="G88" s="2" t="s">
        <v>134</v>
      </c>
      <c r="H88" s="11" t="s">
        <v>273</v>
      </c>
      <c r="I88" s="11">
        <v>6</v>
      </c>
      <c r="J88" s="23">
        <f>I88/K88</f>
        <v>1.2</v>
      </c>
      <c r="K88" s="11">
        <v>5</v>
      </c>
    </row>
    <row r="89" spans="1:11">
      <c r="A89" s="2" t="s">
        <v>35</v>
      </c>
      <c r="B89" s="2" t="s">
        <v>36</v>
      </c>
      <c r="C89" s="1" t="s">
        <v>530</v>
      </c>
      <c r="D89" s="1" t="s">
        <v>531</v>
      </c>
      <c r="E89" s="1" t="s">
        <v>542</v>
      </c>
      <c r="F89" s="1" t="s">
        <v>532</v>
      </c>
      <c r="G89" s="2" t="s">
        <v>533</v>
      </c>
      <c r="H89" s="11"/>
      <c r="I89" s="11"/>
      <c r="J89" s="23">
        <f>I89/K89</f>
        <v>0</v>
      </c>
      <c r="K89" s="11">
        <v>2</v>
      </c>
    </row>
    <row r="90" spans="1:11">
      <c r="A90" s="2" t="s">
        <v>35</v>
      </c>
      <c r="B90" s="2" t="s">
        <v>36</v>
      </c>
      <c r="C90" s="1" t="s">
        <v>159</v>
      </c>
      <c r="D90" s="1" t="s">
        <v>160</v>
      </c>
      <c r="E90" s="1" t="s">
        <v>542</v>
      </c>
      <c r="F90" s="1" t="s">
        <v>161</v>
      </c>
      <c r="G90" s="2" t="s">
        <v>162</v>
      </c>
      <c r="H90" s="11"/>
      <c r="I90" s="11"/>
      <c r="J90" s="23">
        <f>I90/K90</f>
        <v>0</v>
      </c>
      <c r="K90" s="11">
        <v>4</v>
      </c>
    </row>
    <row r="91" spans="1:11">
      <c r="A91" s="2" t="s">
        <v>35</v>
      </c>
      <c r="B91" s="2" t="s">
        <v>36</v>
      </c>
      <c r="C91" s="1" t="s">
        <v>250</v>
      </c>
      <c r="D91" s="1" t="s">
        <v>251</v>
      </c>
      <c r="E91" s="1" t="s">
        <v>542</v>
      </c>
      <c r="F91" s="1" t="s">
        <v>334</v>
      </c>
      <c r="G91" s="2" t="s">
        <v>335</v>
      </c>
      <c r="H91" s="11" t="s">
        <v>540</v>
      </c>
      <c r="I91" s="11">
        <v>0</v>
      </c>
      <c r="J91" s="23">
        <f>I91/K91</f>
        <v>0</v>
      </c>
      <c r="K91" s="11">
        <v>6</v>
      </c>
    </row>
    <row r="92" spans="1:11">
      <c r="A92" s="2" t="s">
        <v>7</v>
      </c>
      <c r="B92" s="2" t="s">
        <v>8</v>
      </c>
      <c r="C92" s="1" t="s">
        <v>256</v>
      </c>
      <c r="D92" s="1" t="s">
        <v>257</v>
      </c>
      <c r="E92" s="1" t="s">
        <v>541</v>
      </c>
      <c r="F92" s="1" t="s">
        <v>428</v>
      </c>
      <c r="G92" s="2" t="s">
        <v>429</v>
      </c>
      <c r="H92" s="11" t="s">
        <v>539</v>
      </c>
      <c r="I92" s="11"/>
      <c r="J92" s="23"/>
      <c r="K92" s="11"/>
    </row>
    <row r="93" spans="1:11">
      <c r="A93" s="2" t="s">
        <v>7</v>
      </c>
      <c r="B93" s="2" t="s">
        <v>8</v>
      </c>
      <c r="C93" s="1" t="s">
        <v>256</v>
      </c>
      <c r="D93" s="1" t="s">
        <v>257</v>
      </c>
      <c r="E93" s="1" t="s">
        <v>541</v>
      </c>
      <c r="F93" s="1" t="s">
        <v>474</v>
      </c>
      <c r="G93" s="2" t="s">
        <v>475</v>
      </c>
      <c r="H93" s="11" t="s">
        <v>273</v>
      </c>
      <c r="I93" s="11"/>
      <c r="J93" s="23"/>
      <c r="K93" s="11"/>
    </row>
    <row r="94" spans="1:11">
      <c r="A94" s="2" t="s">
        <v>7</v>
      </c>
      <c r="B94" s="2" t="s">
        <v>8</v>
      </c>
      <c r="C94" s="1" t="s">
        <v>256</v>
      </c>
      <c r="D94" s="1" t="s">
        <v>257</v>
      </c>
      <c r="E94" s="1" t="s">
        <v>541</v>
      </c>
      <c r="F94" s="1" t="s">
        <v>258</v>
      </c>
      <c r="G94" s="2" t="s">
        <v>259</v>
      </c>
      <c r="H94" s="11"/>
      <c r="I94" s="11"/>
      <c r="J94" s="23"/>
      <c r="K94" s="11"/>
    </row>
    <row r="95" spans="1:11">
      <c r="A95" s="2" t="s">
        <v>7</v>
      </c>
      <c r="B95" s="2" t="s">
        <v>8</v>
      </c>
      <c r="C95" s="1" t="s">
        <v>360</v>
      </c>
      <c r="D95" s="1" t="s">
        <v>361</v>
      </c>
      <c r="E95" s="1" t="s">
        <v>541</v>
      </c>
      <c r="F95" s="1" t="s">
        <v>438</v>
      </c>
      <c r="G95" s="24" t="s">
        <v>439</v>
      </c>
      <c r="H95" s="11" t="s">
        <v>540</v>
      </c>
      <c r="I95" s="11">
        <v>6</v>
      </c>
      <c r="J95" s="23">
        <f>I95/K95</f>
        <v>0.8571428571428571</v>
      </c>
      <c r="K95" s="11">
        <v>7</v>
      </c>
    </row>
    <row r="96" spans="1:11">
      <c r="A96" s="2" t="s">
        <v>7</v>
      </c>
      <c r="B96" s="2" t="s">
        <v>8</v>
      </c>
      <c r="C96" s="1" t="s">
        <v>360</v>
      </c>
      <c r="D96" s="1" t="s">
        <v>361</v>
      </c>
      <c r="E96" s="1" t="s">
        <v>541</v>
      </c>
      <c r="F96" s="1" t="s">
        <v>362</v>
      </c>
      <c r="G96" s="2" t="s">
        <v>363</v>
      </c>
      <c r="H96" s="11" t="s">
        <v>273</v>
      </c>
      <c r="I96" s="11"/>
      <c r="J96" s="23">
        <f>I96/K96</f>
        <v>0</v>
      </c>
      <c r="K96" s="11">
        <v>2</v>
      </c>
    </row>
    <row r="97" spans="1:11">
      <c r="A97" s="2" t="s">
        <v>7</v>
      </c>
      <c r="B97" s="2" t="s">
        <v>8</v>
      </c>
      <c r="C97" s="1" t="s">
        <v>360</v>
      </c>
      <c r="D97" s="1" t="s">
        <v>361</v>
      </c>
      <c r="E97" s="1" t="s">
        <v>541</v>
      </c>
      <c r="F97" s="1" t="s">
        <v>379</v>
      </c>
      <c r="G97" s="2" t="s">
        <v>380</v>
      </c>
      <c r="H97" s="11"/>
      <c r="I97" s="11"/>
      <c r="J97" s="23"/>
      <c r="K97" s="11"/>
    </row>
    <row r="98" spans="1:11">
      <c r="A98" s="2" t="s">
        <v>7</v>
      </c>
      <c r="B98" s="2" t="s">
        <v>8</v>
      </c>
      <c r="C98" s="1" t="s">
        <v>360</v>
      </c>
      <c r="D98" s="1" t="s">
        <v>361</v>
      </c>
      <c r="E98" s="1" t="s">
        <v>541</v>
      </c>
      <c r="F98" s="1" t="s">
        <v>444</v>
      </c>
      <c r="G98" s="2" t="s">
        <v>445</v>
      </c>
      <c r="H98" s="11"/>
      <c r="I98" s="11"/>
      <c r="J98" s="23"/>
      <c r="K98" s="11"/>
    </row>
    <row r="99" spans="1:11">
      <c r="A99" s="2" t="s">
        <v>7</v>
      </c>
      <c r="B99" s="2" t="s">
        <v>8</v>
      </c>
      <c r="C99" s="1" t="s">
        <v>51</v>
      </c>
      <c r="D99" s="1" t="s">
        <v>52</v>
      </c>
      <c r="E99" s="1" t="s">
        <v>541</v>
      </c>
      <c r="F99" s="1" t="s">
        <v>53</v>
      </c>
      <c r="G99" s="8" t="s">
        <v>54</v>
      </c>
      <c r="H99" s="11" t="s">
        <v>540</v>
      </c>
      <c r="I99" s="11">
        <v>21</v>
      </c>
      <c r="J99" s="23">
        <f>I99/K99</f>
        <v>1.4</v>
      </c>
      <c r="K99" s="11">
        <v>15</v>
      </c>
    </row>
    <row r="100" spans="1:11">
      <c r="A100" s="2" t="s">
        <v>7</v>
      </c>
      <c r="B100" s="2" t="s">
        <v>8</v>
      </c>
      <c r="C100" s="1" t="s">
        <v>51</v>
      </c>
      <c r="D100" s="1" t="s">
        <v>52</v>
      </c>
      <c r="E100" s="1" t="s">
        <v>541</v>
      </c>
      <c r="F100" s="1" t="s">
        <v>420</v>
      </c>
      <c r="G100" s="2" t="s">
        <v>421</v>
      </c>
      <c r="H100" s="11" t="s">
        <v>540</v>
      </c>
      <c r="I100" s="11">
        <v>0</v>
      </c>
      <c r="J100" s="23">
        <f>I100/K100</f>
        <v>0</v>
      </c>
      <c r="K100" s="11">
        <v>6</v>
      </c>
    </row>
    <row r="101" spans="1:11">
      <c r="A101" s="2" t="s">
        <v>7</v>
      </c>
      <c r="B101" s="2" t="s">
        <v>8</v>
      </c>
      <c r="C101" s="1" t="s">
        <v>51</v>
      </c>
      <c r="D101" s="1" t="s">
        <v>52</v>
      </c>
      <c r="E101" s="1" t="s">
        <v>541</v>
      </c>
      <c r="F101" s="1" t="s">
        <v>496</v>
      </c>
      <c r="G101" s="2" t="s">
        <v>497</v>
      </c>
      <c r="H101" s="11" t="s">
        <v>273</v>
      </c>
      <c r="I101" s="11"/>
      <c r="J101" s="23">
        <f>I101/K101</f>
        <v>0</v>
      </c>
      <c r="K101" s="11">
        <v>6</v>
      </c>
    </row>
    <row r="102" spans="1:11">
      <c r="A102" s="2" t="s">
        <v>7</v>
      </c>
      <c r="B102" s="2" t="s">
        <v>8</v>
      </c>
      <c r="C102" s="1" t="s">
        <v>51</v>
      </c>
      <c r="D102" s="1" t="s">
        <v>52</v>
      </c>
      <c r="E102" s="1" t="s">
        <v>541</v>
      </c>
      <c r="F102" s="1" t="s">
        <v>430</v>
      </c>
      <c r="G102" s="2" t="s">
        <v>431</v>
      </c>
      <c r="H102" s="11" t="s">
        <v>273</v>
      </c>
      <c r="I102" s="11"/>
      <c r="J102" s="23"/>
      <c r="K102" s="11"/>
    </row>
    <row r="103" spans="1:11">
      <c r="A103" s="2" t="s">
        <v>7</v>
      </c>
      <c r="B103" s="2" t="s">
        <v>8</v>
      </c>
      <c r="C103" s="1" t="s">
        <v>27</v>
      </c>
      <c r="D103" s="1" t="s">
        <v>28</v>
      </c>
      <c r="E103" s="1" t="s">
        <v>541</v>
      </c>
      <c r="F103" s="1" t="s">
        <v>29</v>
      </c>
      <c r="G103" s="8" t="s">
        <v>30</v>
      </c>
      <c r="H103" s="11" t="s">
        <v>539</v>
      </c>
      <c r="I103" s="11">
        <v>16</v>
      </c>
      <c r="J103" s="23">
        <f>I103/K103</f>
        <v>0.36363636363636365</v>
      </c>
      <c r="K103" s="11">
        <v>44</v>
      </c>
    </row>
    <row r="104" spans="1:11">
      <c r="A104" s="2" t="s">
        <v>7</v>
      </c>
      <c r="B104" s="2" t="s">
        <v>8</v>
      </c>
      <c r="C104" s="1" t="s">
        <v>452</v>
      </c>
      <c r="D104" s="1" t="s">
        <v>453</v>
      </c>
      <c r="E104" s="1" t="s">
        <v>541</v>
      </c>
      <c r="F104" s="1" t="s">
        <v>476</v>
      </c>
      <c r="G104" s="2" t="s">
        <v>477</v>
      </c>
      <c r="H104" s="11"/>
      <c r="I104" s="11"/>
      <c r="J104" s="23"/>
      <c r="K104" s="11">
        <v>0</v>
      </c>
    </row>
    <row r="105" spans="1:11">
      <c r="A105" s="2" t="s">
        <v>7</v>
      </c>
      <c r="B105" s="2" t="s">
        <v>8</v>
      </c>
      <c r="C105" s="1" t="s">
        <v>452</v>
      </c>
      <c r="D105" s="1" t="s">
        <v>453</v>
      </c>
      <c r="E105" s="1" t="s">
        <v>541</v>
      </c>
      <c r="F105" s="1" t="s">
        <v>478</v>
      </c>
      <c r="G105" s="2" t="s">
        <v>479</v>
      </c>
      <c r="H105" s="11" t="s">
        <v>540</v>
      </c>
      <c r="I105" s="11">
        <v>5</v>
      </c>
      <c r="J105" s="23">
        <f t="shared" ref="J105:J111" si="1">I105/K105</f>
        <v>1</v>
      </c>
      <c r="K105" s="11">
        <v>5</v>
      </c>
    </row>
    <row r="106" spans="1:11">
      <c r="A106" s="2" t="s">
        <v>7</v>
      </c>
      <c r="B106" s="2" t="s">
        <v>8</v>
      </c>
      <c r="C106" s="1" t="s">
        <v>452</v>
      </c>
      <c r="D106" s="1" t="s">
        <v>453</v>
      </c>
      <c r="E106" s="1" t="s">
        <v>541</v>
      </c>
      <c r="F106" s="1" t="s">
        <v>462</v>
      </c>
      <c r="G106" s="2" t="s">
        <v>463</v>
      </c>
      <c r="H106" s="11" t="s">
        <v>273</v>
      </c>
      <c r="I106" s="11">
        <v>0</v>
      </c>
      <c r="J106" s="23">
        <f t="shared" si="1"/>
        <v>0</v>
      </c>
      <c r="K106" s="11">
        <v>5</v>
      </c>
    </row>
    <row r="107" spans="1:11">
      <c r="A107" s="2" t="s">
        <v>7</v>
      </c>
      <c r="B107" s="2" t="s">
        <v>8</v>
      </c>
      <c r="C107" s="1" t="s">
        <v>452</v>
      </c>
      <c r="D107" s="1" t="s">
        <v>453</v>
      </c>
      <c r="E107" s="1" t="s">
        <v>541</v>
      </c>
      <c r="F107" s="1" t="s">
        <v>454</v>
      </c>
      <c r="G107" s="2" t="s">
        <v>455</v>
      </c>
      <c r="H107" s="11" t="s">
        <v>273</v>
      </c>
      <c r="I107" s="11"/>
      <c r="J107" s="23">
        <f t="shared" si="1"/>
        <v>0</v>
      </c>
      <c r="K107" s="11">
        <v>5</v>
      </c>
    </row>
    <row r="108" spans="1:11">
      <c r="A108" s="2" t="s">
        <v>7</v>
      </c>
      <c r="B108" s="2" t="s">
        <v>8</v>
      </c>
      <c r="C108" s="1" t="s">
        <v>344</v>
      </c>
      <c r="D108" s="1" t="s">
        <v>345</v>
      </c>
      <c r="E108" s="1" t="s">
        <v>541</v>
      </c>
      <c r="F108" s="1" t="s">
        <v>346</v>
      </c>
      <c r="G108" s="2" t="s">
        <v>347</v>
      </c>
      <c r="H108" s="11" t="s">
        <v>540</v>
      </c>
      <c r="I108" s="11">
        <v>6</v>
      </c>
      <c r="J108" s="23">
        <f t="shared" si="1"/>
        <v>1.5</v>
      </c>
      <c r="K108" s="11">
        <v>4</v>
      </c>
    </row>
    <row r="109" spans="1:11">
      <c r="A109" s="2" t="s">
        <v>7</v>
      </c>
      <c r="B109" s="2" t="s">
        <v>8</v>
      </c>
      <c r="C109" s="1" t="s">
        <v>344</v>
      </c>
      <c r="D109" s="1" t="s">
        <v>345</v>
      </c>
      <c r="E109" s="1" t="s">
        <v>541</v>
      </c>
      <c r="F109" s="1" t="s">
        <v>472</v>
      </c>
      <c r="G109" s="2" t="s">
        <v>473</v>
      </c>
      <c r="H109" s="11" t="s">
        <v>540</v>
      </c>
      <c r="I109" s="11"/>
      <c r="J109" s="23">
        <f t="shared" si="1"/>
        <v>0</v>
      </c>
      <c r="K109" s="11">
        <v>4</v>
      </c>
    </row>
    <row r="110" spans="1:11">
      <c r="A110" s="2" t="s">
        <v>7</v>
      </c>
      <c r="B110" s="2" t="s">
        <v>8</v>
      </c>
      <c r="C110" s="1" t="s">
        <v>31</v>
      </c>
      <c r="D110" s="1" t="s">
        <v>32</v>
      </c>
      <c r="E110" s="1" t="s">
        <v>541</v>
      </c>
      <c r="F110" s="1" t="s">
        <v>33</v>
      </c>
      <c r="G110" s="8" t="s">
        <v>34</v>
      </c>
      <c r="H110" s="11" t="s">
        <v>540</v>
      </c>
      <c r="I110" s="11">
        <v>10</v>
      </c>
      <c r="J110" s="23">
        <f t="shared" si="1"/>
        <v>0.625</v>
      </c>
      <c r="K110" s="11">
        <v>16</v>
      </c>
    </row>
    <row r="111" spans="1:11">
      <c r="A111" s="2" t="s">
        <v>7</v>
      </c>
      <c r="B111" s="2" t="s">
        <v>8</v>
      </c>
      <c r="C111" s="1" t="s">
        <v>31</v>
      </c>
      <c r="D111" s="1" t="s">
        <v>32</v>
      </c>
      <c r="E111" s="1" t="s">
        <v>541</v>
      </c>
      <c r="F111" s="1" t="s">
        <v>422</v>
      </c>
      <c r="G111" s="2" t="s">
        <v>423</v>
      </c>
      <c r="H111" s="11" t="s">
        <v>540</v>
      </c>
      <c r="I111" s="11"/>
      <c r="J111" s="23">
        <f t="shared" si="1"/>
        <v>0</v>
      </c>
      <c r="K111" s="11">
        <v>7</v>
      </c>
    </row>
    <row r="112" spans="1:11">
      <c r="A112" s="2" t="s">
        <v>7</v>
      </c>
      <c r="B112" s="2" t="s">
        <v>8</v>
      </c>
      <c r="C112" s="1" t="s">
        <v>31</v>
      </c>
      <c r="D112" s="1" t="s">
        <v>32</v>
      </c>
      <c r="E112" s="1" t="s">
        <v>541</v>
      </c>
      <c r="F112" s="1" t="s">
        <v>350</v>
      </c>
      <c r="G112" s="2" t="s">
        <v>351</v>
      </c>
      <c r="H112" s="11" t="s">
        <v>273</v>
      </c>
      <c r="I112" s="11"/>
      <c r="J112" s="23"/>
      <c r="K112" s="11"/>
    </row>
    <row r="113" spans="1:11">
      <c r="A113" s="2" t="s">
        <v>7</v>
      </c>
      <c r="B113" s="2" t="s">
        <v>8</v>
      </c>
      <c r="C113" s="1" t="s">
        <v>31</v>
      </c>
      <c r="D113" s="1" t="s">
        <v>32</v>
      </c>
      <c r="E113" s="1" t="s">
        <v>541</v>
      </c>
      <c r="F113" s="1" t="s">
        <v>395</v>
      </c>
      <c r="G113" s="2" t="s">
        <v>396</v>
      </c>
      <c r="H113" s="11" t="s">
        <v>273</v>
      </c>
      <c r="I113" s="11"/>
      <c r="J113" s="23"/>
      <c r="K113" s="11"/>
    </row>
    <row r="114" spans="1:11">
      <c r="A114" s="2" t="s">
        <v>7</v>
      </c>
      <c r="B114" s="2" t="s">
        <v>8</v>
      </c>
      <c r="C114" s="1" t="s">
        <v>385</v>
      </c>
      <c r="D114" s="1" t="s">
        <v>386</v>
      </c>
      <c r="E114" s="1" t="s">
        <v>541</v>
      </c>
      <c r="F114" s="1" t="s">
        <v>387</v>
      </c>
      <c r="G114" s="2" t="s">
        <v>388</v>
      </c>
      <c r="H114" s="11"/>
      <c r="I114" s="11"/>
      <c r="J114" s="23"/>
      <c r="K114" s="11"/>
    </row>
    <row r="115" spans="1:11">
      <c r="A115" s="2" t="s">
        <v>7</v>
      </c>
      <c r="B115" s="2" t="s">
        <v>8</v>
      </c>
      <c r="C115" s="1" t="s">
        <v>385</v>
      </c>
      <c r="D115" s="1" t="s">
        <v>386</v>
      </c>
      <c r="E115" s="1" t="s">
        <v>541</v>
      </c>
      <c r="F115" s="1" t="s">
        <v>426</v>
      </c>
      <c r="G115" s="24" t="s">
        <v>427</v>
      </c>
      <c r="H115" s="11" t="s">
        <v>540</v>
      </c>
      <c r="I115" s="11">
        <v>13</v>
      </c>
      <c r="J115" s="23">
        <f>I115/K115</f>
        <v>1.3</v>
      </c>
      <c r="K115" s="11">
        <v>10</v>
      </c>
    </row>
    <row r="116" spans="1:11">
      <c r="A116" s="2" t="s">
        <v>7</v>
      </c>
      <c r="B116" s="2" t="s">
        <v>8</v>
      </c>
      <c r="C116" s="1" t="s">
        <v>385</v>
      </c>
      <c r="D116" s="1" t="s">
        <v>386</v>
      </c>
      <c r="E116" s="1" t="s">
        <v>541</v>
      </c>
      <c r="F116" s="1" t="s">
        <v>391</v>
      </c>
      <c r="G116" s="2" t="s">
        <v>392</v>
      </c>
      <c r="H116" s="11" t="s">
        <v>540</v>
      </c>
      <c r="I116" s="11"/>
      <c r="J116" s="23">
        <f>I116/K116</f>
        <v>0</v>
      </c>
      <c r="K116" s="11">
        <v>6</v>
      </c>
    </row>
    <row r="117" spans="1:11">
      <c r="A117" s="2" t="s">
        <v>7</v>
      </c>
      <c r="B117" s="2" t="s">
        <v>8</v>
      </c>
      <c r="C117" s="1" t="s">
        <v>385</v>
      </c>
      <c r="D117" s="1" t="s">
        <v>386</v>
      </c>
      <c r="E117" s="1" t="s">
        <v>541</v>
      </c>
      <c r="F117" s="1" t="s">
        <v>424</v>
      </c>
      <c r="G117" s="2" t="s">
        <v>425</v>
      </c>
      <c r="H117" s="11"/>
      <c r="I117" s="11"/>
      <c r="J117" s="23"/>
      <c r="K117" s="11"/>
    </row>
    <row r="118" spans="1:11">
      <c r="A118" s="2" t="s">
        <v>7</v>
      </c>
      <c r="B118" s="2" t="s">
        <v>8</v>
      </c>
      <c r="C118" s="1" t="s">
        <v>71</v>
      </c>
      <c r="D118" s="1" t="s">
        <v>72</v>
      </c>
      <c r="E118" s="1" t="s">
        <v>541</v>
      </c>
      <c r="F118" s="1" t="s">
        <v>73</v>
      </c>
      <c r="G118" s="8" t="s">
        <v>74</v>
      </c>
      <c r="H118" s="11" t="s">
        <v>540</v>
      </c>
      <c r="I118" s="11">
        <v>15</v>
      </c>
      <c r="J118" s="23">
        <f>I118/K118</f>
        <v>1.6666666666666667</v>
      </c>
      <c r="K118" s="11">
        <v>9</v>
      </c>
    </row>
    <row r="119" spans="1:11">
      <c r="A119" s="2" t="s">
        <v>7</v>
      </c>
      <c r="B119" s="2" t="s">
        <v>8</v>
      </c>
      <c r="C119" s="1" t="s">
        <v>71</v>
      </c>
      <c r="D119" s="1" t="s">
        <v>72</v>
      </c>
      <c r="E119" s="1" t="s">
        <v>541</v>
      </c>
      <c r="F119" s="1" t="s">
        <v>75</v>
      </c>
      <c r="G119" s="8" t="s">
        <v>76</v>
      </c>
      <c r="H119" s="11" t="s">
        <v>540</v>
      </c>
      <c r="I119" s="11">
        <v>0</v>
      </c>
      <c r="J119" s="23">
        <f>I119/K119</f>
        <v>0</v>
      </c>
      <c r="K119" s="11">
        <v>7</v>
      </c>
    </row>
    <row r="120" spans="1:11">
      <c r="A120" s="2" t="s">
        <v>7</v>
      </c>
      <c r="B120" s="2" t="s">
        <v>8</v>
      </c>
      <c r="C120" s="1" t="s">
        <v>107</v>
      </c>
      <c r="D120" s="1" t="s">
        <v>108</v>
      </c>
      <c r="E120" s="1" t="s">
        <v>542</v>
      </c>
      <c r="F120" s="1" t="s">
        <v>109</v>
      </c>
      <c r="G120" s="2" t="s">
        <v>110</v>
      </c>
      <c r="H120" s="11"/>
      <c r="I120" s="11"/>
      <c r="J120" s="23"/>
      <c r="K120" s="11"/>
    </row>
    <row r="121" spans="1:11">
      <c r="A121" s="2" t="s">
        <v>7</v>
      </c>
      <c r="B121" s="2" t="s">
        <v>8</v>
      </c>
      <c r="C121" s="1" t="s">
        <v>127</v>
      </c>
      <c r="D121" s="1" t="s">
        <v>128</v>
      </c>
      <c r="E121" s="1" t="s">
        <v>542</v>
      </c>
      <c r="F121" s="1" t="s">
        <v>129</v>
      </c>
      <c r="G121" s="2" t="s">
        <v>130</v>
      </c>
      <c r="H121" s="11"/>
      <c r="I121" s="11"/>
      <c r="J121" s="23"/>
      <c r="K121" s="11"/>
    </row>
    <row r="122" spans="1:11">
      <c r="A122" s="2" t="s">
        <v>7</v>
      </c>
      <c r="B122" s="2" t="s">
        <v>8</v>
      </c>
      <c r="C122" s="1" t="s">
        <v>153</v>
      </c>
      <c r="D122" s="1" t="s">
        <v>154</v>
      </c>
      <c r="E122" s="1" t="s">
        <v>542</v>
      </c>
      <c r="F122" s="1" t="s">
        <v>155</v>
      </c>
      <c r="G122" s="2" t="s">
        <v>156</v>
      </c>
      <c r="H122" s="11"/>
      <c r="I122" s="11"/>
      <c r="J122" s="23"/>
      <c r="K122" s="11"/>
    </row>
    <row r="123" spans="1:11">
      <c r="A123" s="2" t="s">
        <v>7</v>
      </c>
      <c r="B123" s="2" t="s">
        <v>8</v>
      </c>
      <c r="C123" s="1" t="s">
        <v>177</v>
      </c>
      <c r="D123" s="1" t="s">
        <v>178</v>
      </c>
      <c r="E123" s="1" t="s">
        <v>542</v>
      </c>
      <c r="F123" s="1" t="s">
        <v>179</v>
      </c>
      <c r="G123" s="2" t="s">
        <v>180</v>
      </c>
      <c r="H123" s="11" t="s">
        <v>539</v>
      </c>
      <c r="I123" s="11">
        <v>3</v>
      </c>
      <c r="J123" s="23">
        <f>I123/K123</f>
        <v>0.25</v>
      </c>
      <c r="K123" s="11">
        <v>12</v>
      </c>
    </row>
    <row r="124" spans="1:11">
      <c r="A124" s="2" t="s">
        <v>7</v>
      </c>
      <c r="B124" s="2" t="s">
        <v>8</v>
      </c>
      <c r="C124" s="1" t="s">
        <v>197</v>
      </c>
      <c r="D124" s="1" t="s">
        <v>198</v>
      </c>
      <c r="E124" s="1" t="s">
        <v>541</v>
      </c>
      <c r="F124" s="1" t="s">
        <v>199</v>
      </c>
      <c r="G124" s="2" t="s">
        <v>198</v>
      </c>
      <c r="H124" s="11"/>
      <c r="I124" s="11"/>
      <c r="J124" s="23"/>
      <c r="K124" s="11"/>
    </row>
    <row r="125" spans="1:11">
      <c r="A125" s="2" t="s">
        <v>7</v>
      </c>
      <c r="B125" s="2" t="s">
        <v>8</v>
      </c>
      <c r="C125" s="1" t="s">
        <v>202</v>
      </c>
      <c r="D125" s="1" t="s">
        <v>203</v>
      </c>
      <c r="E125" s="1" t="s">
        <v>542</v>
      </c>
      <c r="F125" s="1" t="s">
        <v>204</v>
      </c>
      <c r="G125" s="2" t="s">
        <v>205</v>
      </c>
      <c r="H125" s="11" t="s">
        <v>540</v>
      </c>
      <c r="I125" s="11">
        <v>0</v>
      </c>
      <c r="J125" s="23">
        <f>I125/K125</f>
        <v>0</v>
      </c>
      <c r="K125" s="11">
        <v>6</v>
      </c>
    </row>
    <row r="126" spans="1:11">
      <c r="A126" s="2" t="s">
        <v>7</v>
      </c>
      <c r="B126" s="2" t="s">
        <v>8</v>
      </c>
      <c r="C126" s="1" t="s">
        <v>9</v>
      </c>
      <c r="D126" s="1" t="s">
        <v>10</v>
      </c>
      <c r="E126" s="1" t="s">
        <v>541</v>
      </c>
      <c r="F126" s="1" t="s">
        <v>11</v>
      </c>
      <c r="G126" s="8" t="s">
        <v>12</v>
      </c>
      <c r="H126" s="11" t="s">
        <v>539</v>
      </c>
      <c r="I126" s="11">
        <v>14</v>
      </c>
      <c r="J126" s="23">
        <f>I126/K126</f>
        <v>0.58333333333333337</v>
      </c>
      <c r="K126" s="11">
        <v>24</v>
      </c>
    </row>
    <row r="127" spans="1:11">
      <c r="A127" s="2" t="s">
        <v>7</v>
      </c>
      <c r="B127" s="2" t="s">
        <v>8</v>
      </c>
      <c r="C127" s="1" t="s">
        <v>135</v>
      </c>
      <c r="D127" s="1" t="s">
        <v>136</v>
      </c>
      <c r="E127" s="1" t="s">
        <v>542</v>
      </c>
      <c r="F127" s="1" t="s">
        <v>137</v>
      </c>
      <c r="G127" s="2" t="s">
        <v>138</v>
      </c>
      <c r="H127" s="11"/>
      <c r="I127" s="11"/>
      <c r="J127" s="23"/>
      <c r="K127" s="11"/>
    </row>
    <row r="128" spans="1:11">
      <c r="A128" s="2" t="s">
        <v>7</v>
      </c>
      <c r="B128" s="2" t="s">
        <v>8</v>
      </c>
      <c r="C128" s="1" t="s">
        <v>135</v>
      </c>
      <c r="D128" s="1" t="s">
        <v>136</v>
      </c>
      <c r="E128" s="1" t="s">
        <v>542</v>
      </c>
      <c r="F128" s="1" t="s">
        <v>183</v>
      </c>
      <c r="G128" s="2" t="s">
        <v>184</v>
      </c>
      <c r="H128" s="11"/>
      <c r="I128" s="11"/>
      <c r="J128" s="23"/>
      <c r="K128" s="11"/>
    </row>
    <row r="129" spans="1:11">
      <c r="A129" s="2" t="s">
        <v>7</v>
      </c>
      <c r="B129" s="2" t="s">
        <v>8</v>
      </c>
      <c r="C129" s="1" t="s">
        <v>135</v>
      </c>
      <c r="D129" s="1" t="s">
        <v>136</v>
      </c>
      <c r="E129" s="1" t="s">
        <v>542</v>
      </c>
      <c r="F129" s="1" t="s">
        <v>254</v>
      </c>
      <c r="G129" s="2" t="s">
        <v>255</v>
      </c>
      <c r="H129" s="11"/>
      <c r="I129" s="11"/>
      <c r="J129" s="23"/>
      <c r="K129" s="11"/>
    </row>
    <row r="130" spans="1:11">
      <c r="A130" s="2" t="s">
        <v>7</v>
      </c>
      <c r="B130" s="2" t="s">
        <v>8</v>
      </c>
      <c r="C130" s="1" t="s">
        <v>135</v>
      </c>
      <c r="D130" s="1" t="s">
        <v>136</v>
      </c>
      <c r="E130" s="1" t="s">
        <v>542</v>
      </c>
      <c r="F130" s="1" t="s">
        <v>524</v>
      </c>
      <c r="G130" s="2" t="s">
        <v>525</v>
      </c>
      <c r="H130" s="11"/>
      <c r="I130" s="11"/>
      <c r="J130" s="23"/>
      <c r="K130" s="11"/>
    </row>
    <row r="131" spans="1:11">
      <c r="A131" s="2" t="s">
        <v>7</v>
      </c>
      <c r="B131" s="2" t="s">
        <v>8</v>
      </c>
      <c r="C131" s="1" t="s">
        <v>173</v>
      </c>
      <c r="D131" s="1" t="s">
        <v>174</v>
      </c>
      <c r="E131" s="1" t="s">
        <v>542</v>
      </c>
      <c r="F131" s="1" t="s">
        <v>200</v>
      </c>
      <c r="G131" s="2" t="s">
        <v>201</v>
      </c>
      <c r="H131" s="11"/>
      <c r="I131" s="11"/>
      <c r="J131" s="23"/>
      <c r="K131" s="11"/>
    </row>
    <row r="132" spans="1:11">
      <c r="A132" s="2" t="s">
        <v>7</v>
      </c>
      <c r="B132" s="2" t="s">
        <v>8</v>
      </c>
      <c r="C132" s="1" t="s">
        <v>17</v>
      </c>
      <c r="D132" s="1" t="s">
        <v>18</v>
      </c>
      <c r="E132" s="1" t="s">
        <v>542</v>
      </c>
      <c r="F132" s="1" t="s">
        <v>19</v>
      </c>
      <c r="G132" s="8" t="s">
        <v>20</v>
      </c>
      <c r="H132" s="11" t="s">
        <v>539</v>
      </c>
      <c r="I132" s="11">
        <v>12</v>
      </c>
      <c r="J132" s="23">
        <f>I132/K132</f>
        <v>0.5</v>
      </c>
      <c r="K132" s="11">
        <v>24</v>
      </c>
    </row>
    <row r="133" spans="1:11">
      <c r="A133" s="2" t="s">
        <v>7</v>
      </c>
      <c r="B133" s="2" t="s">
        <v>8</v>
      </c>
      <c r="C133" s="1" t="s">
        <v>17</v>
      </c>
      <c r="D133" s="1" t="s">
        <v>18</v>
      </c>
      <c r="E133" s="1" t="s">
        <v>542</v>
      </c>
      <c r="F133" s="1" t="s">
        <v>157</v>
      </c>
      <c r="G133" s="2" t="s">
        <v>158</v>
      </c>
      <c r="H133" s="11"/>
      <c r="I133" s="11"/>
      <c r="J133" s="23">
        <f>I133/K133</f>
        <v>0</v>
      </c>
      <c r="K133" s="11">
        <v>4</v>
      </c>
    </row>
    <row r="134" spans="1:11">
      <c r="A134" s="2" t="s">
        <v>7</v>
      </c>
      <c r="B134" s="2" t="s">
        <v>8</v>
      </c>
      <c r="C134" s="1" t="s">
        <v>185</v>
      </c>
      <c r="D134" s="1" t="s">
        <v>186</v>
      </c>
      <c r="E134" s="1" t="s">
        <v>542</v>
      </c>
      <c r="F134" s="1" t="s">
        <v>309</v>
      </c>
      <c r="G134" s="2" t="s">
        <v>310</v>
      </c>
      <c r="H134" s="11"/>
      <c r="I134" s="11"/>
      <c r="J134" s="23"/>
      <c r="K134" s="11"/>
    </row>
    <row r="135" spans="1:11">
      <c r="A135" s="2" t="s">
        <v>7</v>
      </c>
      <c r="B135" s="2" t="s">
        <v>8</v>
      </c>
      <c r="C135" s="1" t="s">
        <v>246</v>
      </c>
      <c r="D135" s="1" t="s">
        <v>247</v>
      </c>
      <c r="E135" s="1" t="s">
        <v>542</v>
      </c>
      <c r="F135" s="1" t="s">
        <v>278</v>
      </c>
      <c r="G135" s="2" t="s">
        <v>279</v>
      </c>
      <c r="H135" s="11"/>
      <c r="I135" s="11"/>
      <c r="J135" s="23"/>
      <c r="K135" s="11"/>
    </row>
    <row r="136" spans="1:11">
      <c r="A136" s="2" t="s">
        <v>7</v>
      </c>
      <c r="B136" s="2" t="s">
        <v>8</v>
      </c>
      <c r="C136" s="1" t="s">
        <v>246</v>
      </c>
      <c r="D136" s="1" t="s">
        <v>247</v>
      </c>
      <c r="E136" s="1" t="s">
        <v>542</v>
      </c>
      <c r="F136" s="1" t="s">
        <v>271</v>
      </c>
      <c r="G136" s="2" t="s">
        <v>272</v>
      </c>
      <c r="H136" s="11" t="s">
        <v>273</v>
      </c>
      <c r="I136" s="11"/>
      <c r="J136" s="23"/>
      <c r="K136" s="11">
        <v>0</v>
      </c>
    </row>
    <row r="137" spans="1:11">
      <c r="A137" s="2" t="s">
        <v>7</v>
      </c>
      <c r="B137" s="2" t="s">
        <v>8</v>
      </c>
      <c r="C137" s="1" t="s">
        <v>246</v>
      </c>
      <c r="D137" s="1" t="s">
        <v>247</v>
      </c>
      <c r="E137" s="1" t="s">
        <v>542</v>
      </c>
      <c r="F137" s="1" t="s">
        <v>248</v>
      </c>
      <c r="G137" s="2" t="s">
        <v>249</v>
      </c>
      <c r="H137" s="11"/>
      <c r="I137" s="11"/>
      <c r="J137" s="23"/>
      <c r="K137" s="11"/>
    </row>
    <row r="138" spans="1:11">
      <c r="A138" s="2" t="s">
        <v>7</v>
      </c>
      <c r="B138" s="2" t="s">
        <v>8</v>
      </c>
      <c r="C138" s="1" t="s">
        <v>246</v>
      </c>
      <c r="D138" s="1" t="s">
        <v>247</v>
      </c>
      <c r="E138" s="1" t="s">
        <v>542</v>
      </c>
      <c r="F138" s="1" t="s">
        <v>274</v>
      </c>
      <c r="G138" s="2" t="s">
        <v>275</v>
      </c>
      <c r="H138" s="11"/>
      <c r="I138" s="11"/>
      <c r="J138" s="23"/>
      <c r="K138" s="11"/>
    </row>
    <row r="139" spans="1:11">
      <c r="A139" s="2" t="s">
        <v>7</v>
      </c>
      <c r="B139" s="2" t="s">
        <v>8</v>
      </c>
      <c r="C139" s="1" t="s">
        <v>246</v>
      </c>
      <c r="D139" s="1" t="s">
        <v>247</v>
      </c>
      <c r="E139" s="1" t="s">
        <v>542</v>
      </c>
      <c r="F139" s="1" t="s">
        <v>276</v>
      </c>
      <c r="G139" s="2" t="s">
        <v>277</v>
      </c>
      <c r="H139" s="11"/>
      <c r="I139" s="11"/>
      <c r="J139" s="23"/>
      <c r="K139" s="11"/>
    </row>
    <row r="140" spans="1:11">
      <c r="A140" s="2" t="s">
        <v>7</v>
      </c>
      <c r="B140" s="2" t="s">
        <v>8</v>
      </c>
      <c r="C140" s="1" t="s">
        <v>286</v>
      </c>
      <c r="D140" s="1" t="s">
        <v>287</v>
      </c>
      <c r="E140" s="1" t="s">
        <v>542</v>
      </c>
      <c r="F140" s="1" t="s">
        <v>288</v>
      </c>
      <c r="G140" s="2" t="s">
        <v>289</v>
      </c>
      <c r="H140" s="11" t="s">
        <v>540</v>
      </c>
      <c r="I140" s="11">
        <v>0</v>
      </c>
      <c r="J140" s="23">
        <f>I140/K140</f>
        <v>0</v>
      </c>
      <c r="K140" s="11">
        <v>4</v>
      </c>
    </row>
    <row r="141" spans="1:11">
      <c r="A141" s="2" t="s">
        <v>7</v>
      </c>
      <c r="B141" s="2" t="s">
        <v>8</v>
      </c>
      <c r="C141" s="1" t="s">
        <v>297</v>
      </c>
      <c r="D141" s="1" t="s">
        <v>298</v>
      </c>
      <c r="E141" s="1" t="s">
        <v>542</v>
      </c>
      <c r="F141" s="1" t="s">
        <v>299</v>
      </c>
      <c r="G141" s="2" t="s">
        <v>300</v>
      </c>
      <c r="H141" s="11"/>
      <c r="I141" s="11"/>
      <c r="J141" s="23"/>
      <c r="K141" s="11"/>
    </row>
    <row r="142" spans="1:11">
      <c r="A142" s="2" t="s">
        <v>7</v>
      </c>
      <c r="B142" s="2" t="s">
        <v>8</v>
      </c>
      <c r="C142" s="1" t="s">
        <v>297</v>
      </c>
      <c r="D142" s="1" t="s">
        <v>298</v>
      </c>
      <c r="E142" s="1" t="s">
        <v>542</v>
      </c>
      <c r="F142" s="1" t="s">
        <v>301</v>
      </c>
      <c r="G142" s="2" t="s">
        <v>302</v>
      </c>
      <c r="H142" s="11" t="s">
        <v>273</v>
      </c>
      <c r="I142" s="11"/>
      <c r="J142" s="23">
        <f>I142/K142</f>
        <v>0</v>
      </c>
      <c r="K142" s="11">
        <v>8</v>
      </c>
    </row>
    <row r="143" spans="1:11">
      <c r="A143" s="2" t="s">
        <v>7</v>
      </c>
      <c r="B143" s="2" t="s">
        <v>8</v>
      </c>
      <c r="C143" s="1" t="s">
        <v>297</v>
      </c>
      <c r="D143" s="1" t="s">
        <v>298</v>
      </c>
      <c r="E143" s="1" t="s">
        <v>542</v>
      </c>
      <c r="F143" s="1" t="s">
        <v>305</v>
      </c>
      <c r="G143" s="2" t="s">
        <v>306</v>
      </c>
      <c r="H143" s="11" t="s">
        <v>273</v>
      </c>
      <c r="I143" s="11"/>
      <c r="J143" s="23">
        <f>I143/K143</f>
        <v>0</v>
      </c>
      <c r="K143" s="11">
        <v>8</v>
      </c>
    </row>
    <row r="144" spans="1:11">
      <c r="A144" s="2" t="s">
        <v>7</v>
      </c>
      <c r="B144" s="2" t="s">
        <v>8</v>
      </c>
      <c r="C144" s="1" t="s">
        <v>486</v>
      </c>
      <c r="D144" s="1" t="s">
        <v>487</v>
      </c>
      <c r="E144" s="1" t="s">
        <v>542</v>
      </c>
      <c r="F144" s="1" t="s">
        <v>488</v>
      </c>
      <c r="G144" s="2" t="s">
        <v>489</v>
      </c>
      <c r="H144" s="11"/>
      <c r="I144" s="11"/>
      <c r="J144" s="23"/>
      <c r="K144" s="11"/>
    </row>
    <row r="145" spans="1:11">
      <c r="A145" s="2" t="s">
        <v>7</v>
      </c>
      <c r="B145" s="2" t="s">
        <v>8</v>
      </c>
      <c r="C145" s="1" t="s">
        <v>486</v>
      </c>
      <c r="D145" s="1" t="s">
        <v>487</v>
      </c>
      <c r="E145" s="1" t="s">
        <v>542</v>
      </c>
      <c r="F145" s="1" t="s">
        <v>518</v>
      </c>
      <c r="G145" s="2" t="s">
        <v>519</v>
      </c>
      <c r="H145" s="11"/>
      <c r="I145" s="11"/>
      <c r="J145" s="23"/>
      <c r="K145" s="11"/>
    </row>
    <row r="146" spans="1:11">
      <c r="A146" s="2" t="s">
        <v>7</v>
      </c>
      <c r="B146" s="2" t="s">
        <v>8</v>
      </c>
      <c r="C146" s="1" t="s">
        <v>159</v>
      </c>
      <c r="D146" s="1" t="s">
        <v>160</v>
      </c>
      <c r="E146" s="1" t="s">
        <v>542</v>
      </c>
      <c r="F146" s="1" t="s">
        <v>244</v>
      </c>
      <c r="G146" s="2" t="s">
        <v>245</v>
      </c>
      <c r="H146" s="11" t="s">
        <v>540</v>
      </c>
      <c r="I146" s="11">
        <v>8</v>
      </c>
      <c r="J146" s="23">
        <f>I146/K146</f>
        <v>0.72727272727272729</v>
      </c>
      <c r="K146" s="11">
        <v>11</v>
      </c>
    </row>
    <row r="147" spans="1:11">
      <c r="A147" s="2" t="s">
        <v>7</v>
      </c>
      <c r="B147" s="2" t="s">
        <v>8</v>
      </c>
      <c r="C147" s="1" t="s">
        <v>159</v>
      </c>
      <c r="D147" s="1" t="s">
        <v>160</v>
      </c>
      <c r="E147" s="1" t="s">
        <v>542</v>
      </c>
      <c r="F147" s="1" t="s">
        <v>448</v>
      </c>
      <c r="G147" s="2" t="s">
        <v>449</v>
      </c>
      <c r="H147" s="11" t="s">
        <v>273</v>
      </c>
      <c r="I147" s="11"/>
      <c r="J147" s="23">
        <f>I147/K147</f>
        <v>0</v>
      </c>
      <c r="K147" s="11">
        <v>6</v>
      </c>
    </row>
    <row r="148" spans="1:11">
      <c r="A148" s="2" t="s">
        <v>7</v>
      </c>
      <c r="B148" s="2" t="s">
        <v>8</v>
      </c>
      <c r="C148" s="1" t="s">
        <v>13</v>
      </c>
      <c r="D148" s="1" t="s">
        <v>14</v>
      </c>
      <c r="E148" s="1" t="s">
        <v>542</v>
      </c>
      <c r="F148" s="1" t="s">
        <v>15</v>
      </c>
      <c r="G148" s="8" t="s">
        <v>16</v>
      </c>
      <c r="H148" s="11" t="s">
        <v>539</v>
      </c>
      <c r="I148" s="11">
        <v>14</v>
      </c>
      <c r="J148" s="23">
        <f>I148/K148</f>
        <v>0.5</v>
      </c>
      <c r="K148" s="11">
        <v>28</v>
      </c>
    </row>
    <row r="149" spans="1:11">
      <c r="A149" s="2" t="s">
        <v>7</v>
      </c>
      <c r="B149" s="2" t="s">
        <v>8</v>
      </c>
      <c r="C149" s="1" t="s">
        <v>236</v>
      </c>
      <c r="D149" s="1" t="s">
        <v>237</v>
      </c>
      <c r="E149" s="1" t="s">
        <v>542</v>
      </c>
      <c r="F149" s="1" t="s">
        <v>238</v>
      </c>
      <c r="G149" s="24" t="s">
        <v>239</v>
      </c>
      <c r="H149" s="11" t="s">
        <v>540</v>
      </c>
      <c r="I149" s="11">
        <v>8</v>
      </c>
      <c r="J149" s="23">
        <f>I149/K149</f>
        <v>0.27586206896551724</v>
      </c>
      <c r="K149" s="11">
        <v>29</v>
      </c>
    </row>
    <row r="150" spans="1:11">
      <c r="A150" s="2" t="s">
        <v>35</v>
      </c>
      <c r="B150" s="2" t="s">
        <v>8</v>
      </c>
      <c r="C150" s="1"/>
      <c r="D150" s="1"/>
      <c r="E150" s="20" t="s">
        <v>565</v>
      </c>
      <c r="F150" s="1"/>
      <c r="G150" s="8" t="s">
        <v>559</v>
      </c>
      <c r="H150" s="11"/>
      <c r="I150" s="11">
        <v>85</v>
      </c>
      <c r="J150" s="23"/>
      <c r="K150" s="11"/>
    </row>
    <row r="151" spans="1:11">
      <c r="A151" s="2" t="s">
        <v>55</v>
      </c>
      <c r="B151" s="2" t="s">
        <v>56</v>
      </c>
      <c r="C151" s="1" t="s">
        <v>464</v>
      </c>
      <c r="D151" s="1" t="s">
        <v>465</v>
      </c>
      <c r="E151" s="1" t="s">
        <v>541</v>
      </c>
      <c r="F151" s="1" t="s">
        <v>468</v>
      </c>
      <c r="G151" s="2" t="s">
        <v>469</v>
      </c>
      <c r="H151" s="11" t="s">
        <v>540</v>
      </c>
      <c r="I151" s="11">
        <v>0</v>
      </c>
      <c r="J151" s="23">
        <f>I151/K151</f>
        <v>0</v>
      </c>
      <c r="K151" s="11">
        <v>4</v>
      </c>
    </row>
    <row r="152" spans="1:11">
      <c r="A152" s="2" t="s">
        <v>55</v>
      </c>
      <c r="B152" s="2" t="s">
        <v>56</v>
      </c>
      <c r="C152" s="1" t="s">
        <v>464</v>
      </c>
      <c r="D152" s="1" t="s">
        <v>465</v>
      </c>
      <c r="E152" s="1" t="s">
        <v>541</v>
      </c>
      <c r="F152" s="1" t="s">
        <v>466</v>
      </c>
      <c r="G152" s="2" t="s">
        <v>467</v>
      </c>
      <c r="H152" s="11" t="s">
        <v>273</v>
      </c>
      <c r="I152" s="11"/>
      <c r="J152" s="23"/>
      <c r="K152" s="11"/>
    </row>
    <row r="153" spans="1:11">
      <c r="A153" s="2" t="s">
        <v>55</v>
      </c>
      <c r="B153" s="2" t="s">
        <v>56</v>
      </c>
      <c r="C153" s="1" t="s">
        <v>57</v>
      </c>
      <c r="D153" s="1" t="s">
        <v>58</v>
      </c>
      <c r="E153" s="1" t="s">
        <v>541</v>
      </c>
      <c r="F153" s="1" t="s">
        <v>59</v>
      </c>
      <c r="G153" s="8" t="s">
        <v>60</v>
      </c>
      <c r="H153" s="11" t="s">
        <v>539</v>
      </c>
      <c r="I153" s="11">
        <v>14</v>
      </c>
      <c r="J153" s="23">
        <f>I153/K153</f>
        <v>2.3333333333333335</v>
      </c>
      <c r="K153" s="11">
        <v>6</v>
      </c>
    </row>
    <row r="154" spans="1:11">
      <c r="A154" s="2" t="s">
        <v>55</v>
      </c>
      <c r="B154" s="2" t="s">
        <v>56</v>
      </c>
      <c r="C154" s="1" t="s">
        <v>57</v>
      </c>
      <c r="D154" s="1" t="s">
        <v>58</v>
      </c>
      <c r="E154" s="1" t="s">
        <v>541</v>
      </c>
      <c r="F154" s="1" t="s">
        <v>528</v>
      </c>
      <c r="G154" s="2" t="s">
        <v>529</v>
      </c>
      <c r="H154" s="11" t="s">
        <v>273</v>
      </c>
      <c r="I154" s="11"/>
      <c r="J154" s="23"/>
      <c r="K154" s="11"/>
    </row>
    <row r="155" spans="1:11">
      <c r="A155" s="2" t="s">
        <v>55</v>
      </c>
      <c r="B155" s="2" t="s">
        <v>56</v>
      </c>
      <c r="C155" s="1" t="s">
        <v>57</v>
      </c>
      <c r="D155" s="1" t="s">
        <v>58</v>
      </c>
      <c r="E155" s="1" t="s">
        <v>541</v>
      </c>
      <c r="F155" s="1" t="s">
        <v>358</v>
      </c>
      <c r="G155" s="2" t="s">
        <v>359</v>
      </c>
      <c r="H155" s="11" t="s">
        <v>273</v>
      </c>
      <c r="I155" s="11"/>
      <c r="J155" s="23"/>
      <c r="K155" s="11"/>
    </row>
    <row r="156" spans="1:11">
      <c r="A156" s="2" t="s">
        <v>55</v>
      </c>
      <c r="B156" s="2" t="s">
        <v>56</v>
      </c>
      <c r="C156" s="1" t="s">
        <v>57</v>
      </c>
      <c r="D156" s="1" t="s">
        <v>58</v>
      </c>
      <c r="E156" s="1" t="s">
        <v>541</v>
      </c>
      <c r="F156" s="1" t="s">
        <v>460</v>
      </c>
      <c r="G156" s="2" t="s">
        <v>461</v>
      </c>
      <c r="H156" s="11" t="s">
        <v>540</v>
      </c>
      <c r="I156" s="11"/>
      <c r="J156" s="23">
        <f>I156/K156</f>
        <v>0</v>
      </c>
      <c r="K156" s="11">
        <v>8</v>
      </c>
    </row>
    <row r="157" spans="1:11">
      <c r="A157" s="2" t="s">
        <v>55</v>
      </c>
      <c r="B157" s="2" t="s">
        <v>56</v>
      </c>
      <c r="C157" s="1" t="s">
        <v>318</v>
      </c>
      <c r="D157" s="1" t="s">
        <v>319</v>
      </c>
      <c r="E157" s="1" t="s">
        <v>542</v>
      </c>
      <c r="F157" s="1" t="s">
        <v>320</v>
      </c>
      <c r="G157" s="2" t="s">
        <v>321</v>
      </c>
      <c r="H157" s="11" t="s">
        <v>540</v>
      </c>
      <c r="I157" s="11"/>
      <c r="J157" s="23">
        <f>I157/K157</f>
        <v>0</v>
      </c>
      <c r="K157" s="11">
        <v>12</v>
      </c>
    </row>
    <row r="158" spans="1:11">
      <c r="A158" s="2" t="s">
        <v>81</v>
      </c>
      <c r="B158" s="2" t="s">
        <v>82</v>
      </c>
      <c r="C158" s="1" t="s">
        <v>352</v>
      </c>
      <c r="D158" s="1" t="s">
        <v>353</v>
      </c>
      <c r="E158" s="1" t="s">
        <v>541</v>
      </c>
      <c r="F158" s="1" t="s">
        <v>364</v>
      </c>
      <c r="G158" s="2" t="s">
        <v>365</v>
      </c>
      <c r="H158" s="11" t="s">
        <v>540</v>
      </c>
      <c r="I158" s="11">
        <v>0</v>
      </c>
      <c r="J158" s="23">
        <f>I158/K158</f>
        <v>0</v>
      </c>
      <c r="K158" s="11">
        <v>7</v>
      </c>
    </row>
    <row r="159" spans="1:11">
      <c r="A159" s="2" t="s">
        <v>81</v>
      </c>
      <c r="B159" s="2" t="s">
        <v>82</v>
      </c>
      <c r="C159" s="1" t="s">
        <v>352</v>
      </c>
      <c r="D159" s="1" t="s">
        <v>353</v>
      </c>
      <c r="E159" s="1" t="s">
        <v>541</v>
      </c>
      <c r="F159" s="1" t="s">
        <v>366</v>
      </c>
      <c r="G159" s="2" t="s">
        <v>367</v>
      </c>
      <c r="H159" s="11" t="s">
        <v>540</v>
      </c>
      <c r="I159" s="11"/>
      <c r="J159" s="23">
        <f>I159/K159</f>
        <v>0</v>
      </c>
      <c r="K159" s="11">
        <v>6</v>
      </c>
    </row>
    <row r="160" spans="1:11">
      <c r="A160" s="2" t="s">
        <v>81</v>
      </c>
      <c r="B160" s="2" t="s">
        <v>82</v>
      </c>
      <c r="C160" s="1" t="s">
        <v>352</v>
      </c>
      <c r="D160" s="1" t="s">
        <v>353</v>
      </c>
      <c r="E160" s="1" t="s">
        <v>541</v>
      </c>
      <c r="F160" s="1" t="s">
        <v>389</v>
      </c>
      <c r="G160" s="2" t="s">
        <v>390</v>
      </c>
      <c r="H160" s="11" t="s">
        <v>273</v>
      </c>
      <c r="I160" s="11"/>
      <c r="J160" s="23"/>
      <c r="K160" s="11"/>
    </row>
    <row r="161" spans="1:11">
      <c r="A161" s="2" t="s">
        <v>81</v>
      </c>
      <c r="B161" s="2" t="s">
        <v>82</v>
      </c>
      <c r="C161" s="1" t="s">
        <v>352</v>
      </c>
      <c r="D161" s="1" t="s">
        <v>353</v>
      </c>
      <c r="E161" s="1" t="s">
        <v>541</v>
      </c>
      <c r="F161" s="1" t="s">
        <v>354</v>
      </c>
      <c r="G161" s="2" t="s">
        <v>355</v>
      </c>
      <c r="H161" s="11"/>
      <c r="I161" s="11"/>
      <c r="J161" s="23"/>
      <c r="K161" s="11"/>
    </row>
    <row r="162" spans="1:11">
      <c r="A162" s="2" t="s">
        <v>81</v>
      </c>
      <c r="B162" s="2" t="s">
        <v>82</v>
      </c>
      <c r="C162" s="1" t="s">
        <v>352</v>
      </c>
      <c r="D162" s="1" t="s">
        <v>353</v>
      </c>
      <c r="E162" s="1" t="s">
        <v>541</v>
      </c>
      <c r="F162" s="1" t="s">
        <v>403</v>
      </c>
      <c r="G162" s="2" t="s">
        <v>404</v>
      </c>
      <c r="H162" s="11"/>
      <c r="I162" s="11"/>
      <c r="J162" s="23"/>
      <c r="K162" s="11"/>
    </row>
    <row r="163" spans="1:11">
      <c r="A163" s="2" t="s">
        <v>81</v>
      </c>
      <c r="B163" s="2" t="s">
        <v>82</v>
      </c>
      <c r="C163" s="1" t="s">
        <v>352</v>
      </c>
      <c r="D163" s="1" t="s">
        <v>353</v>
      </c>
      <c r="E163" s="1" t="s">
        <v>541</v>
      </c>
      <c r="F163" s="1" t="s">
        <v>405</v>
      </c>
      <c r="G163" s="2" t="s">
        <v>406</v>
      </c>
      <c r="H163" s="11"/>
      <c r="I163" s="11"/>
      <c r="J163" s="23"/>
      <c r="K163" s="11"/>
    </row>
    <row r="164" spans="1:11">
      <c r="A164" s="2" t="s">
        <v>81</v>
      </c>
      <c r="B164" s="2" t="s">
        <v>82</v>
      </c>
      <c r="C164" s="1" t="s">
        <v>352</v>
      </c>
      <c r="D164" s="1" t="s">
        <v>353</v>
      </c>
      <c r="E164" s="1" t="s">
        <v>541</v>
      </c>
      <c r="F164" s="1" t="s">
        <v>416</v>
      </c>
      <c r="G164" s="2" t="s">
        <v>417</v>
      </c>
      <c r="H164" s="11" t="s">
        <v>273</v>
      </c>
      <c r="I164" s="11"/>
      <c r="J164" s="23"/>
      <c r="K164" s="11"/>
    </row>
    <row r="165" spans="1:11">
      <c r="A165" s="2" t="s">
        <v>81</v>
      </c>
      <c r="B165" s="2" t="s">
        <v>82</v>
      </c>
      <c r="C165" s="1" t="s">
        <v>534</v>
      </c>
      <c r="D165" s="1" t="s">
        <v>535</v>
      </c>
      <c r="E165" s="1" t="s">
        <v>542</v>
      </c>
      <c r="F165" s="1" t="s">
        <v>536</v>
      </c>
      <c r="G165" s="2" t="s">
        <v>535</v>
      </c>
      <c r="H165" s="11"/>
      <c r="I165" s="11"/>
      <c r="J165" s="23"/>
      <c r="K165" s="11"/>
    </row>
    <row r="166" spans="1:11">
      <c r="A166" s="2" t="s">
        <v>81</v>
      </c>
      <c r="B166" s="2" t="s">
        <v>82</v>
      </c>
      <c r="C166" s="1" t="s">
        <v>206</v>
      </c>
      <c r="D166" s="1" t="s">
        <v>207</v>
      </c>
      <c r="E166" s="1" t="s">
        <v>542</v>
      </c>
      <c r="F166" s="1" t="s">
        <v>208</v>
      </c>
      <c r="G166" s="2" t="s">
        <v>209</v>
      </c>
      <c r="H166" s="11"/>
      <c r="I166" s="11"/>
      <c r="J166" s="23"/>
      <c r="K166" s="11"/>
    </row>
    <row r="167" spans="1:11">
      <c r="A167" s="2" t="s">
        <v>81</v>
      </c>
      <c r="B167" s="2" t="s">
        <v>82</v>
      </c>
      <c r="C167" s="1" t="s">
        <v>282</v>
      </c>
      <c r="D167" s="1" t="s">
        <v>283</v>
      </c>
      <c r="E167" s="1" t="s">
        <v>542</v>
      </c>
      <c r="F167" s="1" t="s">
        <v>284</v>
      </c>
      <c r="G167" s="2" t="s">
        <v>285</v>
      </c>
      <c r="H167" s="11" t="s">
        <v>273</v>
      </c>
      <c r="I167" s="11"/>
      <c r="J167" s="23">
        <f>I167/K167</f>
        <v>0</v>
      </c>
      <c r="K167" s="11">
        <v>4</v>
      </c>
    </row>
    <row r="168" spans="1:11">
      <c r="A168" s="2" t="s">
        <v>81</v>
      </c>
      <c r="B168" s="2" t="s">
        <v>82</v>
      </c>
      <c r="C168" s="1" t="s">
        <v>282</v>
      </c>
      <c r="D168" s="1" t="s">
        <v>283</v>
      </c>
      <c r="E168" s="1" t="s">
        <v>542</v>
      </c>
      <c r="F168" s="1" t="s">
        <v>303</v>
      </c>
      <c r="G168" s="2" t="s">
        <v>304</v>
      </c>
      <c r="H168" s="11"/>
      <c r="I168" s="11"/>
      <c r="J168" s="23"/>
      <c r="K168" s="11">
        <v>0</v>
      </c>
    </row>
    <row r="169" spans="1:11">
      <c r="A169" s="2" t="s">
        <v>81</v>
      </c>
      <c r="B169" s="2" t="s">
        <v>82</v>
      </c>
      <c r="C169" s="1" t="s">
        <v>185</v>
      </c>
      <c r="D169" s="1" t="s">
        <v>186</v>
      </c>
      <c r="E169" s="1" t="s">
        <v>542</v>
      </c>
      <c r="F169" s="1" t="s">
        <v>191</v>
      </c>
      <c r="G169" s="2" t="s">
        <v>192</v>
      </c>
      <c r="H169" s="11"/>
      <c r="I169" s="11"/>
      <c r="J169" s="23"/>
      <c r="K169" s="11"/>
    </row>
    <row r="170" spans="1:11">
      <c r="A170" s="2" t="s">
        <v>81</v>
      </c>
      <c r="B170" s="2" t="s">
        <v>82</v>
      </c>
      <c r="C170" s="1" t="s">
        <v>185</v>
      </c>
      <c r="D170" s="1" t="s">
        <v>186</v>
      </c>
      <c r="E170" s="1" t="s">
        <v>542</v>
      </c>
      <c r="F170" s="1" t="s">
        <v>307</v>
      </c>
      <c r="G170" s="2" t="s">
        <v>308</v>
      </c>
      <c r="H170" s="11"/>
      <c r="I170" s="11"/>
      <c r="J170" s="23"/>
      <c r="K170" s="11"/>
    </row>
    <row r="171" spans="1:11">
      <c r="A171" s="2" t="s">
        <v>81</v>
      </c>
      <c r="B171" s="2" t="s">
        <v>82</v>
      </c>
      <c r="C171" s="1" t="s">
        <v>185</v>
      </c>
      <c r="D171" s="1" t="s">
        <v>186</v>
      </c>
      <c r="E171" s="1" t="s">
        <v>542</v>
      </c>
      <c r="F171" s="1" t="s">
        <v>189</v>
      </c>
      <c r="G171" s="2" t="s">
        <v>190</v>
      </c>
      <c r="H171" s="11"/>
      <c r="I171" s="11"/>
      <c r="J171" s="23"/>
      <c r="K171" s="11"/>
    </row>
    <row r="172" spans="1:11">
      <c r="A172" s="2" t="s">
        <v>81</v>
      </c>
      <c r="B172" s="2" t="s">
        <v>82</v>
      </c>
      <c r="C172" s="1" t="s">
        <v>83</v>
      </c>
      <c r="D172" s="1" t="s">
        <v>84</v>
      </c>
      <c r="E172" s="1" t="s">
        <v>541</v>
      </c>
      <c r="F172" s="1" t="s">
        <v>85</v>
      </c>
      <c r="G172" s="8" t="s">
        <v>86</v>
      </c>
      <c r="H172" s="11" t="s">
        <v>539</v>
      </c>
      <c r="I172" s="11">
        <v>23</v>
      </c>
      <c r="J172" s="23">
        <f>I172/K172</f>
        <v>0.67647058823529416</v>
      </c>
      <c r="K172" s="11">
        <v>34</v>
      </c>
    </row>
    <row r="173" spans="1:11">
      <c r="A173" s="2" t="s">
        <v>21</v>
      </c>
      <c r="B173" s="2" t="s">
        <v>22</v>
      </c>
      <c r="C173" s="1" t="s">
        <v>434</v>
      </c>
      <c r="D173" s="1" t="s">
        <v>435</v>
      </c>
      <c r="E173" s="1" t="s">
        <v>541</v>
      </c>
      <c r="F173" s="1" t="s">
        <v>436</v>
      </c>
      <c r="G173" s="24" t="s">
        <v>437</v>
      </c>
      <c r="H173" s="11" t="s">
        <v>540</v>
      </c>
      <c r="I173" s="11">
        <v>8</v>
      </c>
      <c r="J173" s="23">
        <f>I173/K173</f>
        <v>1.3333333333333333</v>
      </c>
      <c r="K173" s="11">
        <v>6</v>
      </c>
    </row>
    <row r="174" spans="1:11">
      <c r="A174" s="2" t="s">
        <v>21</v>
      </c>
      <c r="B174" s="2" t="s">
        <v>22</v>
      </c>
      <c r="C174" s="1" t="s">
        <v>47</v>
      </c>
      <c r="D174" s="1" t="s">
        <v>48</v>
      </c>
      <c r="E174" s="1" t="s">
        <v>541</v>
      </c>
      <c r="F174" s="1" t="s">
        <v>49</v>
      </c>
      <c r="G174" s="8" t="s">
        <v>50</v>
      </c>
      <c r="H174" s="11" t="s">
        <v>540</v>
      </c>
      <c r="I174" s="11">
        <v>10</v>
      </c>
      <c r="J174" s="23">
        <f>I174/K174</f>
        <v>1.25</v>
      </c>
      <c r="K174" s="11">
        <v>8</v>
      </c>
    </row>
    <row r="175" spans="1:11">
      <c r="A175" s="2" t="s">
        <v>21</v>
      </c>
      <c r="B175" s="2" t="s">
        <v>22</v>
      </c>
      <c r="C175" s="1" t="s">
        <v>47</v>
      </c>
      <c r="D175" s="1" t="s">
        <v>48</v>
      </c>
      <c r="E175" s="1" t="s">
        <v>541</v>
      </c>
      <c r="F175" s="1" t="s">
        <v>456</v>
      </c>
      <c r="G175" s="2" t="s">
        <v>457</v>
      </c>
      <c r="H175" s="11"/>
      <c r="I175" s="11"/>
      <c r="J175" s="23"/>
      <c r="K175" s="11">
        <v>0</v>
      </c>
    </row>
    <row r="176" spans="1:11">
      <c r="A176" s="2" t="s">
        <v>21</v>
      </c>
      <c r="B176" s="2" t="s">
        <v>22</v>
      </c>
      <c r="C176" s="1" t="s">
        <v>47</v>
      </c>
      <c r="D176" s="1" t="s">
        <v>48</v>
      </c>
      <c r="E176" s="1" t="s">
        <v>541</v>
      </c>
      <c r="F176" s="1" t="s">
        <v>440</v>
      </c>
      <c r="G176" s="2" t="s">
        <v>441</v>
      </c>
      <c r="H176" s="11" t="s">
        <v>540</v>
      </c>
      <c r="I176" s="11"/>
      <c r="J176" s="23">
        <f>I176/K176</f>
        <v>0</v>
      </c>
      <c r="K176" s="11">
        <v>4</v>
      </c>
    </row>
    <row r="177" spans="1:11">
      <c r="A177" s="2" t="s">
        <v>21</v>
      </c>
      <c r="B177" s="2" t="s">
        <v>22</v>
      </c>
      <c r="C177" s="1" t="s">
        <v>23</v>
      </c>
      <c r="D177" s="1" t="s">
        <v>24</v>
      </c>
      <c r="E177" s="1" t="s">
        <v>541</v>
      </c>
      <c r="F177" s="1" t="s">
        <v>25</v>
      </c>
      <c r="G177" s="8" t="s">
        <v>26</v>
      </c>
      <c r="H177" s="11" t="s">
        <v>540</v>
      </c>
      <c r="I177" s="11">
        <v>13</v>
      </c>
      <c r="J177" s="23">
        <f>I177/K177</f>
        <v>1.0833333333333333</v>
      </c>
      <c r="K177" s="11">
        <v>12</v>
      </c>
    </row>
    <row r="178" spans="1:11">
      <c r="A178" s="2" t="s">
        <v>21</v>
      </c>
      <c r="B178" s="2" t="s">
        <v>22</v>
      </c>
      <c r="C178" s="1" t="s">
        <v>23</v>
      </c>
      <c r="D178" s="1" t="s">
        <v>24</v>
      </c>
      <c r="E178" s="1" t="s">
        <v>541</v>
      </c>
      <c r="F178" s="1" t="s">
        <v>381</v>
      </c>
      <c r="G178" s="2" t="s">
        <v>382</v>
      </c>
      <c r="H178" s="11" t="s">
        <v>273</v>
      </c>
      <c r="I178" s="11"/>
      <c r="J178" s="23"/>
      <c r="K178" s="11"/>
    </row>
    <row r="179" spans="1:11">
      <c r="A179" s="2" t="s">
        <v>21</v>
      </c>
      <c r="B179" s="2" t="s">
        <v>22</v>
      </c>
      <c r="C179" s="1" t="s">
        <v>23</v>
      </c>
      <c r="D179" s="1" t="s">
        <v>24</v>
      </c>
      <c r="E179" s="1" t="s">
        <v>541</v>
      </c>
      <c r="F179" s="1" t="s">
        <v>328</v>
      </c>
      <c r="G179" s="2" t="s">
        <v>329</v>
      </c>
      <c r="H179" s="11" t="s">
        <v>540</v>
      </c>
      <c r="I179" s="11">
        <v>0</v>
      </c>
      <c r="J179" s="23">
        <f>I179/K179</f>
        <v>0</v>
      </c>
      <c r="K179" s="11">
        <v>4</v>
      </c>
    </row>
    <row r="180" spans="1:11">
      <c r="A180" s="2" t="s">
        <v>21</v>
      </c>
      <c r="B180" s="2" t="s">
        <v>22</v>
      </c>
      <c r="C180" s="1" t="s">
        <v>145</v>
      </c>
      <c r="D180" s="1" t="s">
        <v>146</v>
      </c>
      <c r="E180" s="1" t="s">
        <v>542</v>
      </c>
      <c r="F180" s="1" t="s">
        <v>147</v>
      </c>
      <c r="G180" s="2" t="s">
        <v>148</v>
      </c>
      <c r="H180" s="11"/>
      <c r="I180" s="11"/>
      <c r="J180" s="23"/>
      <c r="K180" s="11"/>
    </row>
    <row r="181" spans="1:11">
      <c r="A181" s="2" t="s">
        <v>21</v>
      </c>
      <c r="B181" s="2" t="s">
        <v>22</v>
      </c>
      <c r="C181" s="1" t="s">
        <v>97</v>
      </c>
      <c r="D181" s="1" t="s">
        <v>98</v>
      </c>
      <c r="E181" s="1" t="s">
        <v>542</v>
      </c>
      <c r="F181" s="1" t="s">
        <v>99</v>
      </c>
      <c r="G181" s="2" t="s">
        <v>100</v>
      </c>
      <c r="H181" s="11"/>
      <c r="I181" s="11"/>
      <c r="J181" s="23"/>
      <c r="K181" s="11"/>
    </row>
    <row r="182" spans="1:11">
      <c r="A182" s="2" t="s">
        <v>21</v>
      </c>
      <c r="B182" s="2" t="s">
        <v>22</v>
      </c>
      <c r="C182" s="1" t="s">
        <v>185</v>
      </c>
      <c r="D182" s="1" t="s">
        <v>186</v>
      </c>
      <c r="E182" s="1" t="s">
        <v>542</v>
      </c>
      <c r="F182" s="1" t="s">
        <v>240</v>
      </c>
      <c r="G182" s="2" t="s">
        <v>241</v>
      </c>
      <c r="H182" s="11"/>
      <c r="I182" s="11"/>
      <c r="J182" s="23"/>
      <c r="K182" s="11"/>
    </row>
    <row r="183" spans="1:11">
      <c r="A183" s="2" t="s">
        <v>21</v>
      </c>
      <c r="B183" s="2" t="s">
        <v>22</v>
      </c>
      <c r="C183" s="1" t="s">
        <v>119</v>
      </c>
      <c r="D183" s="1" t="s">
        <v>120</v>
      </c>
      <c r="E183" s="1" t="s">
        <v>542</v>
      </c>
      <c r="F183" s="1" t="s">
        <v>121</v>
      </c>
      <c r="G183" s="2" t="s">
        <v>122</v>
      </c>
      <c r="H183" s="11"/>
      <c r="I183" s="11"/>
      <c r="J183" s="23"/>
      <c r="K183" s="11"/>
    </row>
    <row r="184" spans="1:11">
      <c r="A184" s="2" t="s">
        <v>21</v>
      </c>
      <c r="B184" s="2" t="s">
        <v>22</v>
      </c>
      <c r="C184" s="1" t="s">
        <v>368</v>
      </c>
      <c r="D184" s="1" t="s">
        <v>369</v>
      </c>
      <c r="E184" s="1" t="s">
        <v>542</v>
      </c>
      <c r="F184" s="1" t="s">
        <v>370</v>
      </c>
      <c r="G184" s="2" t="s">
        <v>371</v>
      </c>
      <c r="H184" s="11"/>
      <c r="I184" s="11"/>
      <c r="J184" s="23"/>
      <c r="K184" s="11"/>
    </row>
    <row r="185" spans="1:11">
      <c r="A185" s="2" t="s">
        <v>21</v>
      </c>
      <c r="B185" s="2" t="s">
        <v>22</v>
      </c>
      <c r="C185" s="1" t="s">
        <v>409</v>
      </c>
      <c r="D185" s="1" t="s">
        <v>410</v>
      </c>
      <c r="E185" s="1" t="s">
        <v>542</v>
      </c>
      <c r="F185" s="1" t="s">
        <v>411</v>
      </c>
      <c r="G185" s="2" t="s">
        <v>410</v>
      </c>
      <c r="H185" s="11" t="s">
        <v>273</v>
      </c>
      <c r="I185" s="11"/>
      <c r="J185" s="23"/>
      <c r="K185" s="11"/>
    </row>
    <row r="186" spans="1:11">
      <c r="A186" s="3" t="s">
        <v>21</v>
      </c>
      <c r="B186" s="3" t="s">
        <v>22</v>
      </c>
      <c r="C186" s="4" t="s">
        <v>324</v>
      </c>
      <c r="D186" s="4" t="s">
        <v>325</v>
      </c>
      <c r="E186" s="4" t="s">
        <v>542</v>
      </c>
      <c r="F186" s="4" t="s">
        <v>326</v>
      </c>
      <c r="G186" s="3" t="s">
        <v>327</v>
      </c>
      <c r="H186" s="11" t="s">
        <v>273</v>
      </c>
      <c r="I186" s="11"/>
      <c r="J186" s="23">
        <f>I186/K186</f>
        <v>0</v>
      </c>
      <c r="K186" s="11">
        <v>4</v>
      </c>
    </row>
    <row r="187" spans="1:11" ht="16.5" thickBot="1"/>
    <row r="188" spans="1:11" ht="16.5" thickBot="1">
      <c r="G188" s="12" t="s">
        <v>545</v>
      </c>
      <c r="H188" s="13"/>
      <c r="I188" s="13">
        <f>SUM(I2:I186)</f>
        <v>520</v>
      </c>
      <c r="K188" s="14">
        <f>SUM(K2:K186)</f>
        <v>840</v>
      </c>
    </row>
  </sheetData>
  <autoFilter ref="A1:K186">
    <sortState ref="A2:K186">
      <sortCondition ref="B1:B186"/>
    </sortState>
  </autoFilter>
  <phoneticPr fontId="4" type="noConversion"/>
  <conditionalFormatting sqref="J2:J186">
    <cfRule type="colorScale" priority="1">
      <colorScale>
        <cfvo type="min" val="0"/>
        <cfvo type="max" val="0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tabSelected="1" zoomScaleNormal="100" workbookViewId="0">
      <pane ySplit="2" topLeftCell="A3" activePane="bottomLeft" state="frozen"/>
      <selection pane="bottomLeft"/>
    </sheetView>
  </sheetViews>
  <sheetFormatPr defaultColWidth="11" defaultRowHeight="15.75"/>
  <cols>
    <col min="1" max="1" width="91.5" bestFit="1" customWidth="1"/>
    <col min="2" max="2" width="14.625" style="32" customWidth="1"/>
    <col min="3" max="3" width="17.125" style="32" customWidth="1"/>
    <col min="4" max="4" width="21.125" style="32" customWidth="1"/>
  </cols>
  <sheetData>
    <row r="1" spans="1:9" ht="18.95" customHeight="1">
      <c r="A1" s="35" t="s">
        <v>574</v>
      </c>
      <c r="E1" s="39"/>
      <c r="F1" s="40"/>
      <c r="G1" s="40"/>
      <c r="H1" s="40"/>
      <c r="I1" s="40"/>
    </row>
    <row r="2" spans="1:9" ht="45" customHeight="1">
      <c r="A2" s="29" t="s">
        <v>562</v>
      </c>
      <c r="B2" s="33" t="s">
        <v>566</v>
      </c>
      <c r="C2" s="34" t="s">
        <v>567</v>
      </c>
      <c r="D2" s="29" t="s">
        <v>568</v>
      </c>
    </row>
    <row r="3" spans="1:9">
      <c r="A3" s="41" t="s">
        <v>62</v>
      </c>
      <c r="B3" s="42">
        <v>394</v>
      </c>
      <c r="C3" s="42">
        <v>819</v>
      </c>
      <c r="D3" s="42">
        <v>-425</v>
      </c>
    </row>
    <row r="4" spans="1:9">
      <c r="A4" s="41" t="s">
        <v>88</v>
      </c>
      <c r="B4" s="42">
        <v>450</v>
      </c>
      <c r="C4" s="42">
        <v>1039</v>
      </c>
      <c r="D4" s="42">
        <v>-589</v>
      </c>
    </row>
    <row r="5" spans="1:9">
      <c r="A5" s="41" t="s">
        <v>42</v>
      </c>
      <c r="B5" s="42">
        <v>617</v>
      </c>
      <c r="C5" s="42">
        <v>1088</v>
      </c>
      <c r="D5" s="42">
        <v>-471</v>
      </c>
    </row>
    <row r="6" spans="1:9">
      <c r="A6" s="41" t="s">
        <v>36</v>
      </c>
      <c r="B6" s="42">
        <v>764</v>
      </c>
      <c r="C6" s="42">
        <v>1501</v>
      </c>
      <c r="D6" s="42">
        <v>-737</v>
      </c>
    </row>
    <row r="7" spans="1:9">
      <c r="A7" s="41" t="s">
        <v>8</v>
      </c>
      <c r="B7" s="42">
        <v>2261</v>
      </c>
      <c r="C7" s="42">
        <v>3858</v>
      </c>
      <c r="D7" s="42">
        <v>-1597</v>
      </c>
    </row>
    <row r="8" spans="1:9">
      <c r="A8" s="41" t="s">
        <v>56</v>
      </c>
      <c r="B8" s="42">
        <v>157</v>
      </c>
      <c r="C8" s="42">
        <v>300</v>
      </c>
      <c r="D8" s="42">
        <v>-143</v>
      </c>
    </row>
    <row r="9" spans="1:9">
      <c r="A9" s="41" t="s">
        <v>82</v>
      </c>
      <c r="B9" s="42">
        <v>253</v>
      </c>
      <c r="C9" s="42">
        <v>617</v>
      </c>
      <c r="D9" s="42">
        <v>-364</v>
      </c>
    </row>
    <row r="10" spans="1:9" ht="16.5" thickBot="1">
      <c r="A10" s="43" t="s">
        <v>22</v>
      </c>
      <c r="B10" s="44">
        <v>248</v>
      </c>
      <c r="C10" s="44">
        <v>543</v>
      </c>
      <c r="D10" s="44">
        <v>-295</v>
      </c>
    </row>
    <row r="11" spans="1:9" ht="16.5" thickBot="1">
      <c r="A11" s="36" t="s">
        <v>573</v>
      </c>
      <c r="B11" s="45">
        <f>SUM(B3:B10)</f>
        <v>5144</v>
      </c>
      <c r="C11" s="45">
        <f>SUM(C3:C10)</f>
        <v>9765</v>
      </c>
      <c r="D11" s="4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91"/>
  <sheetViews>
    <sheetView zoomScaleNormal="100" workbookViewId="0"/>
  </sheetViews>
  <sheetFormatPr defaultColWidth="11" defaultRowHeight="15.75"/>
  <cols>
    <col min="1" max="1" width="63.5" bestFit="1" customWidth="1"/>
    <col min="2" max="2" width="15.625" customWidth="1"/>
    <col min="3" max="3" width="16.625" bestFit="1" customWidth="1"/>
    <col min="4" max="4" width="10" bestFit="1" customWidth="1"/>
  </cols>
  <sheetData>
    <row r="1" spans="1:4">
      <c r="A1" s="35" t="s">
        <v>569</v>
      </c>
    </row>
    <row r="2" spans="1:4">
      <c r="A2" s="29" t="s">
        <v>563</v>
      </c>
      <c r="B2" s="33" t="s">
        <v>570</v>
      </c>
      <c r="C2" s="31" t="s">
        <v>571</v>
      </c>
      <c r="D2" s="29" t="s">
        <v>572</v>
      </c>
    </row>
    <row r="3" spans="1:4">
      <c r="A3" s="28" t="s">
        <v>62</v>
      </c>
      <c r="B3" s="28">
        <v>64</v>
      </c>
      <c r="C3" s="28">
        <v>91</v>
      </c>
      <c r="D3" s="28">
        <v>-27</v>
      </c>
    </row>
    <row r="4" spans="1:4">
      <c r="A4" t="s">
        <v>231</v>
      </c>
      <c r="B4">
        <v>6</v>
      </c>
      <c r="C4">
        <v>8</v>
      </c>
      <c r="D4">
        <v>-2</v>
      </c>
    </row>
    <row r="5" spans="1:4">
      <c r="A5" t="s">
        <v>349</v>
      </c>
      <c r="B5">
        <v>4</v>
      </c>
      <c r="C5">
        <v>12</v>
      </c>
      <c r="D5">
        <v>-8</v>
      </c>
    </row>
    <row r="6" spans="1:4">
      <c r="A6" s="30" t="s">
        <v>564</v>
      </c>
      <c r="B6">
        <v>32</v>
      </c>
      <c r="C6">
        <v>32</v>
      </c>
      <c r="D6">
        <v>0</v>
      </c>
    </row>
    <row r="7" spans="1:4">
      <c r="A7" t="s">
        <v>415</v>
      </c>
      <c r="C7">
        <v>7</v>
      </c>
      <c r="D7">
        <v>-7</v>
      </c>
    </row>
    <row r="8" spans="1:4">
      <c r="A8" t="s">
        <v>66</v>
      </c>
      <c r="B8">
        <v>16</v>
      </c>
      <c r="C8">
        <v>28</v>
      </c>
      <c r="D8">
        <v>-12</v>
      </c>
    </row>
    <row r="9" spans="1:4">
      <c r="A9" t="s">
        <v>483</v>
      </c>
      <c r="C9">
        <v>0</v>
      </c>
      <c r="D9">
        <v>0</v>
      </c>
    </row>
    <row r="10" spans="1:4">
      <c r="A10" t="s">
        <v>485</v>
      </c>
      <c r="B10">
        <v>6</v>
      </c>
      <c r="C10">
        <v>4</v>
      </c>
      <c r="D10">
        <v>2</v>
      </c>
    </row>
    <row r="11" spans="1:4">
      <c r="A11" s="28" t="s">
        <v>88</v>
      </c>
      <c r="B11" s="28">
        <v>50</v>
      </c>
      <c r="C11" s="28">
        <v>89</v>
      </c>
      <c r="D11" s="28">
        <v>-39</v>
      </c>
    </row>
    <row r="12" spans="1:4">
      <c r="A12" t="s">
        <v>217</v>
      </c>
      <c r="B12">
        <v>14</v>
      </c>
      <c r="C12">
        <v>19</v>
      </c>
      <c r="D12">
        <v>-5</v>
      </c>
    </row>
    <row r="13" spans="1:4">
      <c r="A13" t="s">
        <v>263</v>
      </c>
      <c r="C13">
        <v>2</v>
      </c>
      <c r="D13">
        <v>-2</v>
      </c>
    </row>
    <row r="14" spans="1:4">
      <c r="A14" t="s">
        <v>281</v>
      </c>
      <c r="C14">
        <v>2</v>
      </c>
      <c r="D14">
        <v>-2</v>
      </c>
    </row>
    <row r="15" spans="1:4">
      <c r="A15" t="s">
        <v>296</v>
      </c>
      <c r="B15">
        <v>6</v>
      </c>
      <c r="C15">
        <v>5</v>
      </c>
      <c r="D15">
        <v>1</v>
      </c>
    </row>
    <row r="16" spans="1:4">
      <c r="A16" t="s">
        <v>375</v>
      </c>
      <c r="C16">
        <v>1</v>
      </c>
      <c r="D16">
        <v>-1</v>
      </c>
    </row>
    <row r="17" spans="1:4">
      <c r="A17" t="s">
        <v>398</v>
      </c>
      <c r="B17">
        <v>6</v>
      </c>
      <c r="C17">
        <v>8</v>
      </c>
      <c r="D17">
        <v>-2</v>
      </c>
    </row>
    <row r="18" spans="1:4">
      <c r="A18" t="s">
        <v>402</v>
      </c>
      <c r="B18">
        <v>0</v>
      </c>
      <c r="C18">
        <v>10</v>
      </c>
      <c r="D18">
        <v>-10</v>
      </c>
    </row>
    <row r="19" spans="1:4">
      <c r="A19" t="s">
        <v>92</v>
      </c>
      <c r="B19">
        <v>18</v>
      </c>
      <c r="C19">
        <v>32</v>
      </c>
      <c r="D19">
        <v>-14</v>
      </c>
    </row>
    <row r="20" spans="1:4">
      <c r="A20" t="s">
        <v>507</v>
      </c>
      <c r="B20">
        <v>6</v>
      </c>
      <c r="C20">
        <v>10</v>
      </c>
      <c r="D20">
        <v>-4</v>
      </c>
    </row>
    <row r="21" spans="1:4">
      <c r="A21" s="28" t="s">
        <v>42</v>
      </c>
      <c r="B21" s="28">
        <v>52</v>
      </c>
      <c r="C21" s="28">
        <v>98</v>
      </c>
      <c r="D21" s="28">
        <v>-46</v>
      </c>
    </row>
    <row r="22" spans="1:4">
      <c r="A22" t="s">
        <v>142</v>
      </c>
      <c r="B22">
        <v>8</v>
      </c>
      <c r="C22">
        <v>12</v>
      </c>
      <c r="D22">
        <v>-4</v>
      </c>
    </row>
    <row r="23" spans="1:4">
      <c r="A23" t="s">
        <v>46</v>
      </c>
      <c r="B23">
        <v>10</v>
      </c>
      <c r="C23">
        <v>19</v>
      </c>
      <c r="D23">
        <v>-9</v>
      </c>
    </row>
    <row r="24" spans="1:4">
      <c r="A24" t="s">
        <v>394</v>
      </c>
      <c r="B24">
        <v>8</v>
      </c>
      <c r="C24">
        <v>8</v>
      </c>
      <c r="D24">
        <v>0</v>
      </c>
    </row>
    <row r="25" spans="1:4">
      <c r="A25" t="s">
        <v>80</v>
      </c>
      <c r="B25">
        <v>20</v>
      </c>
      <c r="C25">
        <v>41</v>
      </c>
      <c r="D25">
        <v>-21</v>
      </c>
    </row>
    <row r="26" spans="1:4">
      <c r="A26" t="s">
        <v>505</v>
      </c>
      <c r="C26">
        <v>0</v>
      </c>
      <c r="D26">
        <v>0</v>
      </c>
    </row>
    <row r="27" spans="1:4">
      <c r="A27" t="s">
        <v>509</v>
      </c>
      <c r="B27">
        <v>6</v>
      </c>
      <c r="C27">
        <v>10</v>
      </c>
      <c r="D27">
        <v>-4</v>
      </c>
    </row>
    <row r="28" spans="1:4">
      <c r="A28" t="s">
        <v>517</v>
      </c>
      <c r="B28">
        <v>0</v>
      </c>
      <c r="C28">
        <v>8</v>
      </c>
      <c r="D28">
        <v>-8</v>
      </c>
    </row>
    <row r="29" spans="1:4">
      <c r="A29" s="28" t="s">
        <v>36</v>
      </c>
      <c r="B29" s="28">
        <v>50</v>
      </c>
      <c r="C29" s="28">
        <v>116</v>
      </c>
      <c r="D29" s="28">
        <v>-66</v>
      </c>
    </row>
    <row r="30" spans="1:4">
      <c r="A30" t="s">
        <v>134</v>
      </c>
      <c r="B30">
        <v>6</v>
      </c>
      <c r="C30">
        <v>6</v>
      </c>
      <c r="D30">
        <v>0</v>
      </c>
    </row>
    <row r="31" spans="1:4">
      <c r="A31" t="s">
        <v>162</v>
      </c>
      <c r="C31">
        <v>0</v>
      </c>
      <c r="D31">
        <v>0</v>
      </c>
    </row>
    <row r="32" spans="1:4">
      <c r="A32" t="s">
        <v>317</v>
      </c>
      <c r="B32">
        <v>0</v>
      </c>
      <c r="C32">
        <v>9</v>
      </c>
      <c r="D32">
        <v>-9</v>
      </c>
    </row>
    <row r="33" spans="1:4">
      <c r="A33" t="s">
        <v>323</v>
      </c>
      <c r="C33">
        <v>0</v>
      </c>
      <c r="D33">
        <v>0</v>
      </c>
    </row>
    <row r="34" spans="1:4">
      <c r="A34" t="s">
        <v>335</v>
      </c>
      <c r="B34">
        <v>0</v>
      </c>
      <c r="C34">
        <v>8</v>
      </c>
      <c r="D34">
        <v>-8</v>
      </c>
    </row>
    <row r="35" spans="1:4">
      <c r="A35" t="s">
        <v>341</v>
      </c>
      <c r="C35">
        <v>7</v>
      </c>
      <c r="D35">
        <v>-7</v>
      </c>
    </row>
    <row r="36" spans="1:4">
      <c r="A36" t="s">
        <v>40</v>
      </c>
      <c r="B36">
        <v>8</v>
      </c>
      <c r="C36">
        <v>15</v>
      </c>
      <c r="D36">
        <v>-7</v>
      </c>
    </row>
    <row r="37" spans="1:4">
      <c r="A37" t="s">
        <v>419</v>
      </c>
      <c r="C37">
        <v>1</v>
      </c>
      <c r="D37">
        <v>-1</v>
      </c>
    </row>
    <row r="38" spans="1:4">
      <c r="A38" t="s">
        <v>70</v>
      </c>
      <c r="B38">
        <v>15</v>
      </c>
      <c r="C38">
        <v>25</v>
      </c>
      <c r="D38">
        <v>-10</v>
      </c>
    </row>
    <row r="39" spans="1:4">
      <c r="A39" t="s">
        <v>447</v>
      </c>
      <c r="B39">
        <v>0</v>
      </c>
      <c r="C39">
        <v>6</v>
      </c>
      <c r="D39">
        <v>-6</v>
      </c>
    </row>
    <row r="40" spans="1:4">
      <c r="A40" t="s">
        <v>96</v>
      </c>
      <c r="B40">
        <v>21</v>
      </c>
      <c r="C40">
        <v>38</v>
      </c>
      <c r="D40">
        <v>-17</v>
      </c>
    </row>
    <row r="41" spans="1:4">
      <c r="A41" t="s">
        <v>501</v>
      </c>
      <c r="C41">
        <v>1</v>
      </c>
      <c r="D41">
        <v>-1</v>
      </c>
    </row>
    <row r="42" spans="1:4">
      <c r="A42" t="s">
        <v>533</v>
      </c>
      <c r="C42">
        <v>0</v>
      </c>
      <c r="D42">
        <v>0</v>
      </c>
    </row>
    <row r="43" spans="1:4">
      <c r="A43" s="28" t="s">
        <v>8</v>
      </c>
      <c r="B43" s="28">
        <v>236</v>
      </c>
      <c r="C43" s="28">
        <v>380</v>
      </c>
      <c r="D43" s="28">
        <v>-144</v>
      </c>
    </row>
    <row r="44" spans="1:4">
      <c r="A44" t="s">
        <v>180</v>
      </c>
      <c r="B44">
        <v>3</v>
      </c>
      <c r="C44">
        <v>0</v>
      </c>
      <c r="D44">
        <v>3</v>
      </c>
    </row>
    <row r="45" spans="1:4">
      <c r="A45" t="s">
        <v>205</v>
      </c>
      <c r="B45">
        <v>0</v>
      </c>
      <c r="C45">
        <v>8</v>
      </c>
      <c r="D45">
        <v>-8</v>
      </c>
    </row>
    <row r="46" spans="1:4">
      <c r="A46" s="30" t="s">
        <v>559</v>
      </c>
      <c r="B46">
        <v>85</v>
      </c>
      <c r="C46">
        <v>76</v>
      </c>
      <c r="D46">
        <v>9</v>
      </c>
    </row>
    <row r="47" spans="1:4">
      <c r="A47" t="s">
        <v>12</v>
      </c>
      <c r="B47">
        <v>14</v>
      </c>
      <c r="C47">
        <v>12</v>
      </c>
      <c r="D47">
        <v>2</v>
      </c>
    </row>
    <row r="48" spans="1:4">
      <c r="A48" t="s">
        <v>239</v>
      </c>
      <c r="B48">
        <v>8</v>
      </c>
      <c r="C48">
        <v>12</v>
      </c>
      <c r="D48">
        <v>-4</v>
      </c>
    </row>
    <row r="49" spans="1:4">
      <c r="A49" t="s">
        <v>16</v>
      </c>
      <c r="B49">
        <v>14</v>
      </c>
      <c r="C49">
        <v>28</v>
      </c>
      <c r="D49">
        <v>-14</v>
      </c>
    </row>
    <row r="50" spans="1:4">
      <c r="A50" t="s">
        <v>245</v>
      </c>
      <c r="B50">
        <v>8</v>
      </c>
      <c r="C50">
        <v>17</v>
      </c>
      <c r="D50">
        <v>-9</v>
      </c>
    </row>
    <row r="51" spans="1:4">
      <c r="A51" t="s">
        <v>20</v>
      </c>
      <c r="B51">
        <v>12</v>
      </c>
      <c r="C51">
        <v>26</v>
      </c>
      <c r="D51">
        <v>-14</v>
      </c>
    </row>
    <row r="52" spans="1:4">
      <c r="A52" t="s">
        <v>272</v>
      </c>
      <c r="C52">
        <v>0</v>
      </c>
      <c r="D52">
        <v>0</v>
      </c>
    </row>
    <row r="53" spans="1:4">
      <c r="A53" t="s">
        <v>289</v>
      </c>
      <c r="B53">
        <v>0</v>
      </c>
      <c r="C53">
        <v>8</v>
      </c>
      <c r="D53">
        <v>-8</v>
      </c>
    </row>
    <row r="54" spans="1:4">
      <c r="A54" t="s">
        <v>302</v>
      </c>
      <c r="C54">
        <v>0</v>
      </c>
      <c r="D54">
        <v>0</v>
      </c>
    </row>
    <row r="55" spans="1:4">
      <c r="A55" t="s">
        <v>306</v>
      </c>
      <c r="C55">
        <v>0</v>
      </c>
      <c r="D55">
        <v>0</v>
      </c>
    </row>
    <row r="56" spans="1:4">
      <c r="A56" t="s">
        <v>347</v>
      </c>
      <c r="B56">
        <v>6</v>
      </c>
      <c r="C56">
        <v>16</v>
      </c>
      <c r="D56">
        <v>-10</v>
      </c>
    </row>
    <row r="57" spans="1:4">
      <c r="A57" t="s">
        <v>30</v>
      </c>
      <c r="B57">
        <v>16</v>
      </c>
      <c r="C57">
        <v>34</v>
      </c>
      <c r="D57">
        <v>-18</v>
      </c>
    </row>
    <row r="58" spans="1:4">
      <c r="A58" t="s">
        <v>363</v>
      </c>
      <c r="C58">
        <v>4</v>
      </c>
      <c r="D58">
        <v>-4</v>
      </c>
    </row>
    <row r="59" spans="1:4">
      <c r="A59" t="s">
        <v>34</v>
      </c>
      <c r="B59">
        <v>10</v>
      </c>
      <c r="C59">
        <v>20</v>
      </c>
      <c r="D59">
        <v>-10</v>
      </c>
    </row>
    <row r="60" spans="1:4">
      <c r="A60" t="s">
        <v>392</v>
      </c>
      <c r="C60">
        <v>0</v>
      </c>
      <c r="D60">
        <v>0</v>
      </c>
    </row>
    <row r="61" spans="1:4">
      <c r="A61" t="s">
        <v>421</v>
      </c>
      <c r="B61">
        <v>0</v>
      </c>
      <c r="C61">
        <v>11</v>
      </c>
      <c r="D61">
        <v>-11</v>
      </c>
    </row>
    <row r="62" spans="1:4">
      <c r="A62" t="s">
        <v>423</v>
      </c>
      <c r="C62">
        <v>0</v>
      </c>
      <c r="D62">
        <v>0</v>
      </c>
    </row>
    <row r="63" spans="1:4">
      <c r="A63" t="s">
        <v>427</v>
      </c>
      <c r="B63">
        <v>13</v>
      </c>
      <c r="C63">
        <v>18</v>
      </c>
      <c r="D63">
        <v>-5</v>
      </c>
    </row>
    <row r="64" spans="1:4">
      <c r="A64" t="s">
        <v>54</v>
      </c>
      <c r="B64">
        <v>21</v>
      </c>
      <c r="C64">
        <v>31</v>
      </c>
      <c r="D64">
        <v>-10</v>
      </c>
    </row>
    <row r="65" spans="1:4">
      <c r="A65" t="s">
        <v>439</v>
      </c>
      <c r="B65">
        <v>6</v>
      </c>
      <c r="C65">
        <v>9</v>
      </c>
      <c r="D65">
        <v>-3</v>
      </c>
    </row>
    <row r="66" spans="1:4">
      <c r="A66" t="s">
        <v>74</v>
      </c>
      <c r="B66">
        <v>15</v>
      </c>
      <c r="C66">
        <v>29</v>
      </c>
      <c r="D66">
        <v>-14</v>
      </c>
    </row>
    <row r="67" spans="1:4">
      <c r="A67" t="s">
        <v>449</v>
      </c>
      <c r="C67">
        <v>0</v>
      </c>
      <c r="D67">
        <v>0</v>
      </c>
    </row>
    <row r="68" spans="1:4">
      <c r="A68" t="s">
        <v>455</v>
      </c>
      <c r="C68">
        <v>1</v>
      </c>
      <c r="D68">
        <v>-1</v>
      </c>
    </row>
    <row r="69" spans="1:4">
      <c r="A69" t="s">
        <v>76</v>
      </c>
      <c r="B69">
        <v>0</v>
      </c>
      <c r="C69">
        <v>2</v>
      </c>
      <c r="D69">
        <v>-2</v>
      </c>
    </row>
    <row r="70" spans="1:4">
      <c r="A70" t="s">
        <v>463</v>
      </c>
      <c r="B70">
        <v>0</v>
      </c>
      <c r="C70">
        <v>8</v>
      </c>
      <c r="D70">
        <v>-8</v>
      </c>
    </row>
    <row r="71" spans="1:4">
      <c r="A71" t="s">
        <v>473</v>
      </c>
      <c r="C71">
        <v>0</v>
      </c>
      <c r="D71">
        <v>0</v>
      </c>
    </row>
    <row r="72" spans="1:4">
      <c r="A72" t="s">
        <v>479</v>
      </c>
      <c r="B72">
        <v>5</v>
      </c>
      <c r="C72">
        <v>10</v>
      </c>
      <c r="D72">
        <v>-5</v>
      </c>
    </row>
    <row r="73" spans="1:4">
      <c r="A73" t="s">
        <v>497</v>
      </c>
      <c r="C73">
        <v>0</v>
      </c>
      <c r="D73">
        <v>0</v>
      </c>
    </row>
    <row r="74" spans="1:4">
      <c r="A74" s="28" t="s">
        <v>56</v>
      </c>
      <c r="B74" s="28">
        <v>14</v>
      </c>
      <c r="C74" s="28">
        <v>26</v>
      </c>
      <c r="D74" s="28">
        <v>-12</v>
      </c>
    </row>
    <row r="75" spans="1:4">
      <c r="A75" t="s">
        <v>321</v>
      </c>
      <c r="C75">
        <v>6</v>
      </c>
      <c r="D75">
        <v>-6</v>
      </c>
    </row>
    <row r="76" spans="1:4">
      <c r="A76" t="s">
        <v>60</v>
      </c>
      <c r="B76">
        <v>14</v>
      </c>
      <c r="C76">
        <v>13</v>
      </c>
      <c r="D76">
        <v>1</v>
      </c>
    </row>
    <row r="77" spans="1:4">
      <c r="A77" t="s">
        <v>461</v>
      </c>
      <c r="C77">
        <v>0</v>
      </c>
      <c r="D77">
        <v>0</v>
      </c>
    </row>
    <row r="78" spans="1:4">
      <c r="A78" t="s">
        <v>469</v>
      </c>
      <c r="B78">
        <v>0</v>
      </c>
      <c r="C78">
        <v>7</v>
      </c>
      <c r="D78">
        <v>-7</v>
      </c>
    </row>
    <row r="79" spans="1:4">
      <c r="A79" s="28" t="s">
        <v>82</v>
      </c>
      <c r="B79" s="28">
        <v>23</v>
      </c>
      <c r="C79" s="28">
        <v>70</v>
      </c>
      <c r="D79" s="28">
        <v>-47</v>
      </c>
    </row>
    <row r="80" spans="1:4">
      <c r="A80" t="s">
        <v>285</v>
      </c>
      <c r="C80">
        <v>4</v>
      </c>
      <c r="D80">
        <v>-4</v>
      </c>
    </row>
    <row r="81" spans="1:4">
      <c r="A81" t="s">
        <v>304</v>
      </c>
      <c r="C81">
        <v>2</v>
      </c>
      <c r="D81">
        <v>-2</v>
      </c>
    </row>
    <row r="82" spans="1:4">
      <c r="A82" t="s">
        <v>365</v>
      </c>
      <c r="B82">
        <v>0</v>
      </c>
      <c r="C82">
        <v>7</v>
      </c>
      <c r="D82">
        <v>-7</v>
      </c>
    </row>
    <row r="83" spans="1:4">
      <c r="A83" t="s">
        <v>367</v>
      </c>
      <c r="C83">
        <v>9</v>
      </c>
      <c r="D83">
        <v>-9</v>
      </c>
    </row>
    <row r="84" spans="1:4">
      <c r="A84" t="s">
        <v>86</v>
      </c>
      <c r="B84">
        <v>23</v>
      </c>
      <c r="C84">
        <v>48</v>
      </c>
      <c r="D84">
        <v>-25</v>
      </c>
    </row>
    <row r="85" spans="1:4">
      <c r="A85" s="28" t="s">
        <v>22</v>
      </c>
      <c r="B85" s="28">
        <v>31</v>
      </c>
      <c r="C85" s="28">
        <v>50</v>
      </c>
      <c r="D85" s="28">
        <v>-19</v>
      </c>
    </row>
    <row r="86" spans="1:4">
      <c r="A86" t="s">
        <v>329</v>
      </c>
      <c r="B86">
        <v>0</v>
      </c>
      <c r="C86">
        <v>5</v>
      </c>
      <c r="D86">
        <v>-5</v>
      </c>
    </row>
    <row r="87" spans="1:4">
      <c r="A87" t="s">
        <v>26</v>
      </c>
      <c r="B87">
        <v>13</v>
      </c>
      <c r="C87">
        <v>16</v>
      </c>
      <c r="D87">
        <v>-3</v>
      </c>
    </row>
    <row r="88" spans="1:4">
      <c r="A88" t="s">
        <v>50</v>
      </c>
      <c r="B88">
        <v>10</v>
      </c>
      <c r="C88">
        <v>12</v>
      </c>
      <c r="D88">
        <v>-2</v>
      </c>
    </row>
    <row r="89" spans="1:4">
      <c r="A89" t="s">
        <v>437</v>
      </c>
      <c r="B89">
        <v>8</v>
      </c>
      <c r="C89">
        <v>11</v>
      </c>
      <c r="D89">
        <v>-3</v>
      </c>
    </row>
    <row r="90" spans="1:4" ht="16.5" thickBot="1">
      <c r="A90" t="s">
        <v>441</v>
      </c>
      <c r="C90">
        <v>6</v>
      </c>
      <c r="D90">
        <v>-6</v>
      </c>
    </row>
    <row r="91" spans="1:4" ht="16.5" thickBot="1">
      <c r="A91" s="36" t="s">
        <v>573</v>
      </c>
      <c r="B91" s="37">
        <f>SUM(B85,B79,B74,B43,B29,B21,B11,B3)</f>
        <v>520</v>
      </c>
      <c r="C91" s="37">
        <f>SUM(C85,C79,C74,C43,C29,C21,C11,C3)</f>
        <v>920</v>
      </c>
      <c r="D91" s="3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I23"/>
  <sheetViews>
    <sheetView workbookViewId="0">
      <selection activeCell="F31" sqref="F31"/>
    </sheetView>
  </sheetViews>
  <sheetFormatPr defaultColWidth="11" defaultRowHeight="15.75"/>
  <cols>
    <col min="1" max="1" width="17.125" bestFit="1" customWidth="1"/>
    <col min="2" max="2" width="23.375" bestFit="1" customWidth="1"/>
    <col min="3" max="3" width="27.625" bestFit="1" customWidth="1"/>
    <col min="4" max="4" width="28.125" bestFit="1" customWidth="1"/>
    <col min="5" max="5" width="30" bestFit="1" customWidth="1"/>
    <col min="6" max="6" width="29.875" bestFit="1" customWidth="1"/>
    <col min="7" max="7" width="30.875" bestFit="1" customWidth="1"/>
    <col min="8" max="8" width="49.5" bestFit="1" customWidth="1"/>
    <col min="9" max="9" width="13.375" bestFit="1" customWidth="1"/>
    <col min="10" max="10" width="17.125" bestFit="1" customWidth="1"/>
  </cols>
  <sheetData>
    <row r="3" spans="1:9">
      <c r="A3" s="15" t="s">
        <v>546</v>
      </c>
      <c r="B3" t="s">
        <v>552</v>
      </c>
      <c r="C3" t="s">
        <v>553</v>
      </c>
      <c r="D3" t="s">
        <v>554</v>
      </c>
      <c r="E3" t="s">
        <v>555</v>
      </c>
      <c r="F3" t="s">
        <v>556</v>
      </c>
      <c r="G3" t="s">
        <v>548</v>
      </c>
      <c r="H3" t="s">
        <v>549</v>
      </c>
      <c r="I3" t="s">
        <v>557</v>
      </c>
    </row>
    <row r="4" spans="1:9">
      <c r="A4" s="7" t="s">
        <v>62</v>
      </c>
      <c r="B4" s="16">
        <v>36</v>
      </c>
      <c r="C4" s="16">
        <v>292</v>
      </c>
      <c r="D4" s="16">
        <v>392</v>
      </c>
      <c r="E4" s="16">
        <v>451</v>
      </c>
      <c r="F4" s="16">
        <v>659</v>
      </c>
      <c r="G4" s="16">
        <v>1096</v>
      </c>
      <c r="H4" s="16">
        <v>3236</v>
      </c>
      <c r="I4" s="16">
        <v>2221</v>
      </c>
    </row>
    <row r="5" spans="1:9">
      <c r="A5" s="7" t="s">
        <v>88</v>
      </c>
      <c r="B5" s="16">
        <v>85</v>
      </c>
      <c r="C5" s="16">
        <v>197</v>
      </c>
      <c r="D5" s="16">
        <v>337</v>
      </c>
      <c r="E5" s="16">
        <v>557</v>
      </c>
      <c r="F5" s="16">
        <v>791</v>
      </c>
      <c r="G5" s="16">
        <v>1263</v>
      </c>
      <c r="H5" s="16">
        <v>3927</v>
      </c>
      <c r="I5" s="16">
        <v>2691</v>
      </c>
    </row>
    <row r="6" spans="1:9">
      <c r="A6" s="7" t="s">
        <v>42</v>
      </c>
      <c r="B6" s="16">
        <v>104</v>
      </c>
      <c r="C6" s="16">
        <v>414</v>
      </c>
      <c r="D6" s="16">
        <v>640</v>
      </c>
      <c r="E6" s="16">
        <v>946</v>
      </c>
      <c r="F6" s="16">
        <v>1052</v>
      </c>
      <c r="G6" s="16">
        <v>1185</v>
      </c>
      <c r="H6" s="16">
        <v>2714</v>
      </c>
      <c r="I6" s="16">
        <v>1903</v>
      </c>
    </row>
    <row r="7" spans="1:9">
      <c r="A7" s="7" t="s">
        <v>36</v>
      </c>
      <c r="B7" s="16">
        <v>179</v>
      </c>
      <c r="C7" s="16">
        <v>391</v>
      </c>
      <c r="D7" s="16">
        <v>728</v>
      </c>
      <c r="E7" s="16">
        <v>1145</v>
      </c>
      <c r="F7" s="16">
        <v>1552</v>
      </c>
      <c r="G7" s="16">
        <v>1713</v>
      </c>
      <c r="H7" s="16">
        <v>3735</v>
      </c>
      <c r="I7" s="16">
        <v>2526</v>
      </c>
    </row>
    <row r="8" spans="1:9">
      <c r="A8" s="7" t="s">
        <v>8</v>
      </c>
      <c r="B8" s="16">
        <v>475</v>
      </c>
      <c r="C8" s="16">
        <v>1412</v>
      </c>
      <c r="D8" s="16">
        <v>2462</v>
      </c>
      <c r="E8" s="16">
        <v>3055</v>
      </c>
      <c r="F8" s="16">
        <v>3714</v>
      </c>
      <c r="G8" s="16">
        <v>4382</v>
      </c>
      <c r="H8" s="16">
        <v>11946</v>
      </c>
      <c r="I8" s="16">
        <v>7726</v>
      </c>
    </row>
    <row r="9" spans="1:9">
      <c r="A9" s="7" t="s">
        <v>56</v>
      </c>
      <c r="B9" s="16">
        <v>37</v>
      </c>
      <c r="C9" s="16">
        <v>115</v>
      </c>
      <c r="D9" s="16">
        <v>157</v>
      </c>
      <c r="E9" s="16">
        <v>206</v>
      </c>
      <c r="F9" s="16">
        <v>240</v>
      </c>
      <c r="G9" s="16">
        <v>388</v>
      </c>
      <c r="H9" s="16">
        <v>907</v>
      </c>
      <c r="I9" s="16">
        <v>717</v>
      </c>
    </row>
    <row r="10" spans="1:9">
      <c r="A10" s="7" t="s">
        <v>82</v>
      </c>
      <c r="B10" s="16">
        <v>30</v>
      </c>
      <c r="C10" s="16">
        <v>133</v>
      </c>
      <c r="D10" s="16">
        <v>234</v>
      </c>
      <c r="E10" s="16">
        <v>346</v>
      </c>
      <c r="F10" s="16">
        <v>499</v>
      </c>
      <c r="G10" s="16">
        <v>693</v>
      </c>
      <c r="H10" s="16">
        <v>2312</v>
      </c>
      <c r="I10" s="16">
        <v>1533</v>
      </c>
    </row>
    <row r="11" spans="1:9">
      <c r="A11" s="7" t="s">
        <v>22</v>
      </c>
      <c r="B11" s="16">
        <v>59</v>
      </c>
      <c r="C11" s="16">
        <v>145</v>
      </c>
      <c r="D11" s="16">
        <v>223</v>
      </c>
      <c r="E11" s="16">
        <v>294</v>
      </c>
      <c r="F11" s="16">
        <v>527</v>
      </c>
      <c r="G11" s="16">
        <v>686</v>
      </c>
      <c r="H11" s="16">
        <v>2172</v>
      </c>
      <c r="I11" s="16">
        <v>1388</v>
      </c>
    </row>
    <row r="12" spans="1:9">
      <c r="A12" s="7" t="s">
        <v>547</v>
      </c>
      <c r="B12" s="16">
        <v>1005</v>
      </c>
      <c r="C12" s="16">
        <v>3099</v>
      </c>
      <c r="D12" s="16">
        <v>5173</v>
      </c>
      <c r="E12" s="16">
        <v>7000</v>
      </c>
      <c r="F12" s="16">
        <v>9034</v>
      </c>
      <c r="G12" s="16">
        <v>11406</v>
      </c>
      <c r="H12" s="16">
        <v>30949</v>
      </c>
      <c r="I12" s="16">
        <v>20705</v>
      </c>
    </row>
    <row r="14" spans="1:9">
      <c r="A14" s="15" t="s">
        <v>546</v>
      </c>
      <c r="B14" t="s">
        <v>552</v>
      </c>
      <c r="C14" t="s">
        <v>553</v>
      </c>
      <c r="D14" t="s">
        <v>554</v>
      </c>
      <c r="E14" t="s">
        <v>555</v>
      </c>
      <c r="F14" t="s">
        <v>556</v>
      </c>
      <c r="G14" t="s">
        <v>548</v>
      </c>
      <c r="H14" t="s">
        <v>549</v>
      </c>
      <c r="I14" t="s">
        <v>557</v>
      </c>
    </row>
    <row r="15" spans="1:9">
      <c r="A15" s="7" t="s">
        <v>62</v>
      </c>
      <c r="B15" s="16">
        <v>36</v>
      </c>
      <c r="C15" s="16">
        <v>292</v>
      </c>
      <c r="D15" s="16">
        <v>392</v>
      </c>
      <c r="E15" s="16">
        <v>451</v>
      </c>
      <c r="F15" s="16">
        <v>659</v>
      </c>
      <c r="G15" s="16">
        <v>1096</v>
      </c>
      <c r="H15" s="16">
        <v>3236</v>
      </c>
      <c r="I15" s="16">
        <v>2221</v>
      </c>
    </row>
    <row r="16" spans="1:9">
      <c r="A16" s="7" t="s">
        <v>88</v>
      </c>
      <c r="B16" s="16">
        <v>85</v>
      </c>
      <c r="C16" s="16">
        <v>197</v>
      </c>
      <c r="D16" s="16">
        <v>337</v>
      </c>
      <c r="E16" s="16">
        <v>557</v>
      </c>
      <c r="F16" s="16">
        <v>791</v>
      </c>
      <c r="G16" s="16">
        <v>1263</v>
      </c>
      <c r="H16" s="16">
        <v>3927</v>
      </c>
      <c r="I16" s="16">
        <v>2691</v>
      </c>
    </row>
    <row r="17" spans="1:9">
      <c r="A17" s="7" t="s">
        <v>42</v>
      </c>
      <c r="B17" s="16">
        <v>104</v>
      </c>
      <c r="C17" s="16">
        <v>414</v>
      </c>
      <c r="D17" s="16">
        <v>640</v>
      </c>
      <c r="E17" s="16">
        <v>946</v>
      </c>
      <c r="F17" s="16">
        <v>1052</v>
      </c>
      <c r="G17" s="16">
        <v>1185</v>
      </c>
      <c r="H17" s="16">
        <v>2714</v>
      </c>
      <c r="I17" s="16">
        <v>1903</v>
      </c>
    </row>
    <row r="18" spans="1:9">
      <c r="A18" s="7" t="s">
        <v>36</v>
      </c>
      <c r="B18" s="16">
        <v>179</v>
      </c>
      <c r="C18" s="16">
        <v>391</v>
      </c>
      <c r="D18" s="16">
        <v>728</v>
      </c>
      <c r="E18" s="16">
        <v>1145</v>
      </c>
      <c r="F18" s="16">
        <v>1552</v>
      </c>
      <c r="G18" s="16">
        <v>1713</v>
      </c>
      <c r="H18" s="16">
        <v>3735</v>
      </c>
      <c r="I18" s="16">
        <v>2526</v>
      </c>
    </row>
    <row r="19" spans="1:9">
      <c r="A19" s="7" t="s">
        <v>8</v>
      </c>
      <c r="B19" s="16">
        <v>475</v>
      </c>
      <c r="C19" s="16">
        <v>1412</v>
      </c>
      <c r="D19" s="16">
        <v>2462</v>
      </c>
      <c r="E19" s="16">
        <v>3055</v>
      </c>
      <c r="F19" s="16">
        <v>3714</v>
      </c>
      <c r="G19" s="16">
        <v>4382</v>
      </c>
      <c r="H19" s="16">
        <v>11946</v>
      </c>
      <c r="I19" s="16">
        <v>7726</v>
      </c>
    </row>
    <row r="20" spans="1:9">
      <c r="A20" s="7" t="s">
        <v>56</v>
      </c>
      <c r="B20" s="16">
        <v>37</v>
      </c>
      <c r="C20" s="16">
        <v>115</v>
      </c>
      <c r="D20" s="16">
        <v>157</v>
      </c>
      <c r="E20" s="16">
        <v>206</v>
      </c>
      <c r="F20" s="16">
        <v>240</v>
      </c>
      <c r="G20" s="16">
        <v>388</v>
      </c>
      <c r="H20" s="16">
        <v>907</v>
      </c>
      <c r="I20" s="16">
        <v>717</v>
      </c>
    </row>
    <row r="21" spans="1:9">
      <c r="A21" s="7" t="s">
        <v>82</v>
      </c>
      <c r="B21" s="16">
        <v>30</v>
      </c>
      <c r="C21" s="16">
        <v>133</v>
      </c>
      <c r="D21" s="16">
        <v>234</v>
      </c>
      <c r="E21" s="16">
        <v>346</v>
      </c>
      <c r="F21" s="16">
        <v>499</v>
      </c>
      <c r="G21" s="16">
        <v>693</v>
      </c>
      <c r="H21" s="16">
        <v>2312</v>
      </c>
      <c r="I21" s="16">
        <v>1533</v>
      </c>
    </row>
    <row r="22" spans="1:9">
      <c r="A22" s="7" t="s">
        <v>22</v>
      </c>
      <c r="B22" s="16">
        <v>59</v>
      </c>
      <c r="C22" s="16">
        <v>145</v>
      </c>
      <c r="D22" s="16">
        <v>223</v>
      </c>
      <c r="E22" s="16">
        <v>294</v>
      </c>
      <c r="F22" s="16">
        <v>527</v>
      </c>
      <c r="G22" s="16">
        <v>686</v>
      </c>
      <c r="H22" s="16">
        <v>2172</v>
      </c>
      <c r="I22" s="16">
        <v>1388</v>
      </c>
    </row>
    <row r="23" spans="1:9">
      <c r="A23" s="7" t="s">
        <v>547</v>
      </c>
      <c r="B23" s="16">
        <v>1005</v>
      </c>
      <c r="C23" s="16">
        <v>3099</v>
      </c>
      <c r="D23" s="16">
        <v>5173</v>
      </c>
      <c r="E23" s="16">
        <v>7000</v>
      </c>
      <c r="F23" s="16">
        <v>9034</v>
      </c>
      <c r="G23" s="16">
        <v>11406</v>
      </c>
      <c r="H23" s="16">
        <v>30949</v>
      </c>
      <c r="I23" s="16">
        <v>20705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sorgente</vt:lpstr>
      <vt:lpstr>Ordinari</vt:lpstr>
      <vt:lpstr>Terapia Intensiva</vt:lpstr>
      <vt:lpstr>pivot</vt:lpstr>
      <vt:lpstr>_p_p3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Blandi</dc:creator>
  <cp:lastModifiedBy>luciano-101813</cp:lastModifiedBy>
  <dcterms:created xsi:type="dcterms:W3CDTF">2020-11-25T17:45:39Z</dcterms:created>
  <dcterms:modified xsi:type="dcterms:W3CDTF">2021-02-23T15:07:25Z</dcterms:modified>
</cp:coreProperties>
</file>